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showInkAnnotation="0" codeName="ThisWorkbook" defaultThemeVersion="124226"/>
  <mc:AlternateContent xmlns:mc="http://schemas.openxmlformats.org/markup-compatibility/2006">
    <mc:Choice Requires="x15">
      <x15ac:absPath xmlns:x15ac="http://schemas.microsoft.com/office/spreadsheetml/2010/11/ac" url="G:\My Drive\Permit Tech Docs\"/>
    </mc:Choice>
  </mc:AlternateContent>
  <xr:revisionPtr revIDLastSave="0" documentId="13_ncr:1_{09B7EDF0-C45F-4AC8-9864-4137E34D10CB}" xr6:coauthVersionLast="36" xr6:coauthVersionMax="36" xr10:uidLastSave="{00000000-0000-0000-0000-000000000000}"/>
  <workbookProtection workbookAlgorithmName="SHA-512" workbookHashValue="abW9FGwnkSHde/AQifEa6VBYL5iCHHywNt3VDjRGZVOmxe3blEyn6A0E7q4G21dhKRkWpw8b4KoA5DvVdnfy3g==" workbookSaltValue="rPeJX/ZpC4nl/3R6Myc6hg==" workbookSpinCount="100000" lockStructure="1"/>
  <bookViews>
    <workbookView xWindow="0" yWindow="0" windowWidth="21570" windowHeight="7920" activeTab="4" xr2:uid="{00000000-000D-0000-FFFF-FFFF00000000}"/>
  </bookViews>
  <sheets>
    <sheet name="Building &amp; Fee Calc Information" sheetId="41" r:id="rId1"/>
    <sheet name="Health Care Program" sheetId="48" r:id="rId2"/>
    <sheet name="Public School Program" sheetId="47" r:id="rId3"/>
    <sheet name="Suppression Program" sheetId="35" r:id="rId4"/>
    <sheet name="ICC Building Valuation Table" sheetId="50" r:id="rId5"/>
    <sheet name="Tables" sheetId="43" state="hidden" r:id="rId6"/>
  </sheets>
  <definedNames>
    <definedName name="_xlnm.Print_Area" localSheetId="0">'Building &amp; Fee Calc Information'!$A$1:$P$20</definedName>
    <definedName name="_xlnm.Print_Area" localSheetId="1">'Health Care Program'!$A$1:$P$30</definedName>
    <definedName name="_xlnm.Print_Area" localSheetId="4">'ICC Building Valuation Table'!$A$1:$P$37</definedName>
    <definedName name="_xlnm.Print_Area" localSheetId="2">'Public School Program'!$A$1:$P$28</definedName>
    <definedName name="_xlnm.Print_Area" localSheetId="3">'Suppression Program'!$A$1:$P$25</definedName>
  </definedNames>
  <calcPr calcId="191029"/>
</workbook>
</file>

<file path=xl/calcChain.xml><?xml version="1.0" encoding="utf-8"?>
<calcChain xmlns="http://schemas.openxmlformats.org/spreadsheetml/2006/main">
  <c r="M27" i="47" l="1"/>
  <c r="K21" i="47"/>
  <c r="M29" i="48" l="1"/>
  <c r="K21" i="48" s="1"/>
  <c r="K19" i="48" s="1"/>
  <c r="F21" i="48"/>
  <c r="F19" i="48"/>
  <c r="B8" i="48"/>
  <c r="K19" i="47"/>
  <c r="F21" i="47"/>
  <c r="F19" i="47"/>
  <c r="B8" i="47"/>
  <c r="B8" i="35"/>
  <c r="M24" i="35" l="1"/>
  <c r="K16" i="35" l="1"/>
  <c r="K14" i="35" s="1"/>
  <c r="F14" i="35" l="1"/>
  <c r="F16" i="35"/>
</calcChain>
</file>

<file path=xl/sharedStrings.xml><?xml version="1.0" encoding="utf-8"?>
<sst xmlns="http://schemas.openxmlformats.org/spreadsheetml/2006/main" count="122" uniqueCount="79">
  <si>
    <t>A-1 Assembly, theaters, with stage</t>
  </si>
  <si>
    <t>A-1 Assembly, theaters, without stage</t>
  </si>
  <si>
    <t>A-2 Assembly, nightclubs</t>
  </si>
  <si>
    <t>A-3 Assembly, churches</t>
  </si>
  <si>
    <t>A-3 Assembly, general, community halls, libraries, museums</t>
  </si>
  <si>
    <t>A-4 Assembly, arenas</t>
  </si>
  <si>
    <t>B Business</t>
  </si>
  <si>
    <t>E Educational</t>
  </si>
  <si>
    <t>F-1 Factory and industrial, moderate hazard</t>
  </si>
  <si>
    <t>F-2 Factory and industrial, low hazard</t>
  </si>
  <si>
    <t>H-1 High Hazard, explosives</t>
  </si>
  <si>
    <t>H-234 High Hazard</t>
  </si>
  <si>
    <t>H-5 HPM</t>
  </si>
  <si>
    <t>I-1 Institutional, supervised environment</t>
  </si>
  <si>
    <t>I-2 Institutional, hospital</t>
  </si>
  <si>
    <t>I-2 Institutional, nursing homes</t>
  </si>
  <si>
    <t>I-3 Institutional, restrained</t>
  </si>
  <si>
    <t>I-4 Institutional, day care facilities</t>
  </si>
  <si>
    <t>M Mercantile</t>
  </si>
  <si>
    <t>R-1 Residential, hotels</t>
  </si>
  <si>
    <t>R-2 Residential, multiple family</t>
  </si>
  <si>
    <t>R-3 Residential, one- and two-family</t>
  </si>
  <si>
    <t>R-4 Residential, care/assisted living facilities</t>
  </si>
  <si>
    <t>S-1 Storage, moderate hazard</t>
  </si>
  <si>
    <t>S-2 Storage, low hazard</t>
  </si>
  <si>
    <t>U Utility, miscellaneous</t>
  </si>
  <si>
    <t>See our website for specific required submittal documents and for contact information.</t>
  </si>
  <si>
    <t>No</t>
  </si>
  <si>
    <t xml:space="preserve">
</t>
  </si>
  <si>
    <t>A-2 Assembly, restaurants, bars, banquet halls</t>
  </si>
  <si>
    <t>Notice of Charge for Credit Card and Check Payments</t>
  </si>
  <si>
    <t>Only July 1, 2016 DFPC implemented Colorado's PayPort system for all Credit Card and Check transactions. With this implementation DFPC has become compliant with the PCI (Payment Card Industry) data security standard. However, this service is provided by a third party, working in partnership with Colorado, and there is a price to purchase these services, which include funds used to develop, maintain and enhance the state's Official web portal. 
The price to make a Credit Card Payment to DFPC will be the transaction amount plus $0.75 multiplied by 2.25%. The price to make a ACH or electronic check payment to DFPC is a flat rate of $1.00. 
Since the transaction must be processed through the state's official web portal, Colorado.gov, the payment is subject to portal pricing and under a contract administered under the authority of Colorado's Statewide Internet Portal Authority as designated in statute CRS 24.37.7-101.</t>
  </si>
  <si>
    <t>Yes</t>
  </si>
  <si>
    <t>FIRE SUPPRESSION PROGRAM (8CCR 1507-11)
FEE CALCULATOR</t>
  </si>
  <si>
    <t>HEALTH CARE PROGRAM (8CCR 1507-31)
FEE CALCULATOR</t>
  </si>
  <si>
    <t>PUBLIC SCHOOL PROGRAM (8CCR 1507-30)
FEE CALCULATOR</t>
  </si>
  <si>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FIRE CODE OFFICIAL</t>
    </r>
    <r>
      <rPr>
        <sz val="22"/>
        <color theme="1"/>
        <rFont val="Calibri"/>
        <family val="2"/>
        <scheme val="minor"/>
      </rPr>
      <t>?</t>
    </r>
  </si>
  <si>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BUILDING CODE OFFICIAL</t>
    </r>
    <r>
      <rPr>
        <sz val="22"/>
        <color theme="1"/>
        <rFont val="Calibri"/>
        <family val="2"/>
        <scheme val="minor"/>
      </rPr>
      <t>?</t>
    </r>
  </si>
  <si>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LIFE SAFETY CODE OFFICIAL</t>
    </r>
    <r>
      <rPr>
        <sz val="22"/>
        <color theme="1"/>
        <rFont val="Calibri"/>
        <family val="2"/>
        <scheme val="minor"/>
      </rPr>
      <t>?</t>
    </r>
  </si>
  <si>
    <t>*** Building, footing foundation and/or fire permits require separate applications,</t>
  </si>
  <si>
    <t xml:space="preserve"> with separate fees and submittals</t>
  </si>
  <si>
    <t>*** DO NOT combine fees when applying and paying for PUBLIC SCHOOL PERMIT(S)</t>
  </si>
  <si>
    <t>www.colorado.gov/pacific/dfpc/health-facilities-construction</t>
  </si>
  <si>
    <t>www.colorado.gov/pacific/dfpc/school-construction</t>
  </si>
  <si>
    <t>www.colorado.gov/pacific/dfpc/suppression-systems</t>
  </si>
  <si>
    <t>www.colorado.gov/dfpc</t>
  </si>
  <si>
    <t>700 Kipling St STE 4100
Lakewood, CO 80215
P (303) 239-4100</t>
  </si>
  <si>
    <t>Fee Calculator Information</t>
  </si>
  <si>
    <r>
      <rPr>
        <b/>
        <u/>
        <sz val="12"/>
        <color theme="1"/>
        <rFont val="Trebuchet MS"/>
        <family val="2"/>
      </rPr>
      <t xml:space="preserve">Total Project Valuation
</t>
    </r>
    <r>
      <rPr>
        <sz val="12"/>
        <color theme="1"/>
        <rFont val="Trebuchet MS"/>
        <family val="2"/>
      </rPr>
      <t>M</t>
    </r>
    <r>
      <rPr>
        <sz val="9"/>
        <color theme="1"/>
        <rFont val="Trebuchet MS"/>
        <family val="2"/>
      </rPr>
      <t xml:space="preserve">eans the construction cost of the project including materials and labor, for which the permit is being issued, such as electrical, gas, mechanical, plumbing, equipment, and permanent systems. Construction cost is equal to the cost of the project as demostrated by detailed estimates provided by the Business Entity.                                                                                </t>
    </r>
  </si>
  <si>
    <t>Building Information</t>
  </si>
  <si>
    <t>Project Name:</t>
  </si>
  <si>
    <t>City:</t>
  </si>
  <si>
    <t>County</t>
  </si>
  <si>
    <t>Zip</t>
  </si>
  <si>
    <t>Site Address:</t>
  </si>
  <si>
    <t>Updated: 08/14/2020</t>
  </si>
  <si>
    <t xml:space="preserve">*** Life Safety Code and Building Code permits require separate applications, </t>
  </si>
  <si>
    <t xml:space="preserve">       with separate fees and submittals (if applicable)</t>
  </si>
  <si>
    <t>*** DO NOT combine fees when applying/paying for multiple HEALTH CARE PERMITS</t>
  </si>
  <si>
    <t>d.  N.P. = Not Permitted</t>
  </si>
  <si>
    <t>c.  For Shell Only Buildings: Deduct 20%</t>
  </si>
  <si>
    <t>b.  Unfinished Basements =  $15.00 per sq. ft</t>
  </si>
  <si>
    <t>a.  Private Garages Use U Utility</t>
  </si>
  <si>
    <t>As of: 2/13</t>
  </si>
  <si>
    <t>Footnotes:</t>
  </si>
  <si>
    <t>N.P.</t>
  </si>
  <si>
    <t>VB</t>
  </si>
  <si>
    <t>VA</t>
  </si>
  <si>
    <t>IV</t>
  </si>
  <si>
    <t>IIIB</t>
  </si>
  <si>
    <t>IIIA</t>
  </si>
  <si>
    <t>IIB</t>
  </si>
  <si>
    <t>IIA</t>
  </si>
  <si>
    <t>IB</t>
  </si>
  <si>
    <t>IA</t>
  </si>
  <si>
    <t>Group (International Building Code)</t>
  </si>
  <si>
    <t>International Code Council's Building Valuation Data Square Foot Construction Cost Table</t>
  </si>
  <si>
    <t>Updated: 01/14/2025</t>
  </si>
  <si>
    <r>
      <rPr>
        <b/>
        <sz val="14"/>
        <color theme="1"/>
        <rFont val="Trebuchet MS"/>
        <family val="2"/>
      </rPr>
      <t>Colorado Department of Public Safety 
Division of Fire Prevention &amp; Control</t>
    </r>
    <r>
      <rPr>
        <sz val="11"/>
        <color theme="1"/>
        <rFont val="Trebuchet MS"/>
        <family val="2"/>
      </rPr>
      <t xml:space="preserve">
1697 Cole Blvd Unit 200
Lakewood, CO 80401
(303)239-4100 phone     (303)239-5887 fax
email: cdps_dfpc_construction@state.co.us
</t>
    </r>
    <r>
      <rPr>
        <b/>
        <sz val="12"/>
        <color rgb="FF2C2CFC"/>
        <rFont val="Trebuchet MS"/>
        <family val="2"/>
      </rPr>
      <t>www.colorado.gov/dfpc</t>
    </r>
    <r>
      <rPr>
        <sz val="11"/>
        <color theme="1"/>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</si>
</sst>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quot;$&quot;#,##0.00"/>
    <numFmt numFmtId="166" formatCode="000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11"/>
      <color theme="1"/>
      <name val="Arial"/>
      <family val="2"/>
    </font>
    <font>
      <b/>
      <sz val="12"/>
      <color theme="1"/>
      <name val="Calibri"/>
      <family val="2"/>
      <scheme val="minor"/>
    </font>
    <font>
      <sz val="12"/>
      <color theme="1"/>
      <name val="Calibri"/>
      <family val="2"/>
      <scheme val="minor"/>
    </font>
    <font>
      <sz val="6"/>
      <color theme="1"/>
      <name val="Calibri"/>
      <family val="2"/>
      <scheme val="minor"/>
    </font>
    <font>
      <sz val="7"/>
      <color theme="1"/>
      <name val="Calibri"/>
      <family val="2"/>
      <scheme val="minor"/>
    </font>
    <font>
      <b/>
      <sz val="9"/>
      <color theme="1"/>
      <name val="Calibri"/>
      <family val="2"/>
      <scheme val="minor"/>
    </font>
    <font>
      <sz val="22"/>
      <color theme="1"/>
      <name val="Calibri"/>
      <family val="2"/>
      <scheme val="minor"/>
    </font>
    <font>
      <sz val="11"/>
      <color theme="1"/>
      <name val="Trebuchet MS"/>
      <family val="2"/>
    </font>
    <font>
      <b/>
      <sz val="8"/>
      <color theme="1"/>
      <name val="Trebuchet MS"/>
      <family val="2"/>
    </font>
    <font>
      <sz val="8"/>
      <color theme="1"/>
      <name val="Trebuchet MS"/>
      <family val="2"/>
    </font>
    <font>
      <sz val="9"/>
      <color theme="1"/>
      <name val="Trebuchet MS"/>
      <family val="2"/>
    </font>
    <font>
      <sz val="9"/>
      <color theme="1"/>
      <name val="Calibri"/>
      <family val="2"/>
      <scheme val="minor"/>
    </font>
    <font>
      <b/>
      <sz val="22"/>
      <color theme="1"/>
      <name val="Calibri"/>
      <family val="2"/>
      <scheme val="minor"/>
    </font>
    <font>
      <b/>
      <i/>
      <sz val="22"/>
      <color theme="1"/>
      <name val="Calibri"/>
      <family val="2"/>
      <scheme val="minor"/>
    </font>
    <font>
      <sz val="19"/>
      <color theme="1"/>
      <name val="Calibri"/>
      <family val="2"/>
      <scheme val="minor"/>
    </font>
    <font>
      <u/>
      <sz val="11"/>
      <color theme="10"/>
      <name val="Calibri"/>
      <family val="2"/>
      <scheme val="minor"/>
    </font>
    <font>
      <b/>
      <sz val="22"/>
      <color theme="10"/>
      <name val="Trebuchet MS"/>
      <family val="2"/>
    </font>
    <font>
      <b/>
      <u/>
      <sz val="22"/>
      <color theme="1"/>
      <name val="Trebuchet MS"/>
      <family val="2"/>
    </font>
    <font>
      <b/>
      <u/>
      <sz val="12"/>
      <color theme="1"/>
      <name val="Trebuchet MS"/>
      <family val="2"/>
    </font>
    <font>
      <sz val="12"/>
      <color theme="1"/>
      <name val="Trebuchet MS"/>
      <family val="2"/>
    </font>
    <font>
      <b/>
      <sz val="11"/>
      <color theme="0"/>
      <name val="Calibri"/>
      <family val="2"/>
    </font>
    <font>
      <sz val="11"/>
      <color theme="0"/>
      <name val="Calibri"/>
      <family val="2"/>
    </font>
    <font>
      <b/>
      <sz val="11"/>
      <color theme="1"/>
      <name val="Trebuchet MS"/>
      <family val="2"/>
    </font>
    <font>
      <b/>
      <sz val="12"/>
      <color theme="1"/>
      <name val="Trebuchet MS"/>
      <family val="2"/>
    </font>
    <font>
      <sz val="18"/>
      <color theme="1"/>
      <name val="Trebuchet MS"/>
      <family val="2"/>
    </font>
    <font>
      <sz val="17"/>
      <color theme="1"/>
      <name val="Calibri"/>
      <family val="2"/>
      <scheme val="minor"/>
    </font>
    <font>
      <b/>
      <sz val="14"/>
      <color theme="1"/>
      <name val="Trebuchet MS"/>
      <family val="2"/>
    </font>
    <font>
      <b/>
      <sz val="12"/>
      <color rgb="FF2C2CFC"/>
      <name val="Trebuchet MS"/>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C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rgb="FFFFFF00"/>
        <bgColor indexed="64"/>
      </patternFill>
    </fill>
  </fills>
  <borders count="33">
    <border>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177">
    <xf numFmtId="0" fontId="0" fillId="0" borderId="0" xfId="0"/>
    <xf numFmtId="0" fontId="0" fillId="0" borderId="0" xfId="0" applyBorder="1" applyAlignment="1" applyProtection="1">
      <protection hidden="1"/>
    </xf>
    <xf numFmtId="0" fontId="4" fillId="0" borderId="0" xfId="0" applyFont="1" applyBorder="1" applyAlignment="1" applyProtection="1">
      <alignment horizontal="left" vertical="top" wrapText="1"/>
      <protection hidden="1"/>
    </xf>
    <xf numFmtId="0" fontId="4" fillId="0" borderId="0" xfId="0" applyFont="1" applyBorder="1" applyAlignment="1" applyProtection="1">
      <alignment vertical="top" wrapText="1"/>
      <protection hidden="1"/>
    </xf>
    <xf numFmtId="0" fontId="0" fillId="3" borderId="0" xfId="0" applyFill="1" applyBorder="1" applyProtection="1">
      <protection hidden="1"/>
    </xf>
    <xf numFmtId="165" fontId="0" fillId="0" borderId="0" xfId="0" applyNumberFormat="1"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horizontal="right" vertical="center" shrinkToFit="1"/>
      <protection hidden="1"/>
    </xf>
    <xf numFmtId="0" fontId="2" fillId="0" borderId="0" xfId="0" applyFont="1" applyBorder="1" applyAlignment="1" applyProtection="1">
      <alignment horizontal="center" shrinkToFit="1"/>
      <protection hidden="1"/>
    </xf>
    <xf numFmtId="0" fontId="2"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0" fillId="0" borderId="0" xfId="0" applyBorder="1" applyProtection="1">
      <protection hidden="1"/>
    </xf>
    <xf numFmtId="0" fontId="0" fillId="0" borderId="0" xfId="0" applyFill="1" applyBorder="1" applyProtection="1">
      <protection hidden="1"/>
    </xf>
    <xf numFmtId="0" fontId="9"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2" fillId="0" borderId="0" xfId="0" applyFont="1" applyFill="1" applyBorder="1" applyAlignment="1" applyProtection="1">
      <alignment horizontal="right"/>
      <protection hidden="1"/>
    </xf>
    <xf numFmtId="165" fontId="0" fillId="0" borderId="0" xfId="0" applyNumberFormat="1" applyFill="1" applyBorder="1" applyAlignment="1" applyProtection="1">
      <alignment shrinkToFit="1"/>
      <protection hidden="1"/>
    </xf>
    <xf numFmtId="0" fontId="0" fillId="0" borderId="0" xfId="0" applyFill="1" applyBorder="1" applyAlignment="1" applyProtection="1">
      <alignment wrapText="1"/>
      <protection hidden="1"/>
    </xf>
    <xf numFmtId="0" fontId="3" fillId="0" borderId="0" xfId="0" applyFont="1" applyBorder="1" applyAlignment="1" applyProtection="1">
      <alignment shrinkToFit="1"/>
      <protection hidden="1"/>
    </xf>
    <xf numFmtId="164" fontId="3" fillId="0" borderId="0" xfId="1" applyNumberFormat="1" applyFont="1" applyBorder="1" applyAlignment="1" applyProtection="1">
      <alignment horizontal="center" vertical="center" shrinkToFit="1"/>
      <protection hidden="1"/>
    </xf>
    <xf numFmtId="0" fontId="9" fillId="0" borderId="0" xfId="0" applyFont="1" applyBorder="1" applyAlignment="1" applyProtection="1">
      <alignment vertical="center"/>
      <protection hidden="1"/>
    </xf>
    <xf numFmtId="164" fontId="7" fillId="0" borderId="0" xfId="1" applyNumberFormat="1" applyFont="1" applyBorder="1" applyAlignment="1" applyProtection="1">
      <alignment horizontal="left" vertical="top"/>
      <protection hidden="1"/>
    </xf>
    <xf numFmtId="0" fontId="4" fillId="0" borderId="0" xfId="0" applyFont="1" applyBorder="1" applyAlignment="1" applyProtection="1">
      <alignment horizontal="center" vertical="top" wrapText="1"/>
      <protection hidden="1"/>
    </xf>
    <xf numFmtId="0" fontId="13" fillId="0" borderId="1" xfId="0" applyFont="1" applyBorder="1" applyAlignment="1" applyProtection="1">
      <alignment shrinkToFit="1"/>
      <protection hidden="1"/>
    </xf>
    <xf numFmtId="0" fontId="13" fillId="0" borderId="2" xfId="0" applyFont="1" applyBorder="1" applyAlignment="1" applyProtection="1">
      <alignment shrinkToFit="1"/>
      <protection hidden="1"/>
    </xf>
    <xf numFmtId="0" fontId="0" fillId="0" borderId="0" xfId="0" applyBorder="1" applyAlignment="1" applyProtection="1">
      <alignment horizontal="left" vertical="top"/>
      <protection hidden="1"/>
    </xf>
    <xf numFmtId="164" fontId="0" fillId="0" borderId="0" xfId="1" applyNumberFormat="1" applyFont="1" applyBorder="1" applyAlignment="1" applyProtection="1">
      <alignment horizontal="left" vertical="top"/>
      <protection hidden="1"/>
    </xf>
    <xf numFmtId="0" fontId="0" fillId="0" borderId="0" xfId="0" applyBorder="1" applyAlignment="1" applyProtection="1">
      <alignment horizontal="left"/>
      <protection hidden="1"/>
    </xf>
    <xf numFmtId="164" fontId="0" fillId="0" borderId="0" xfId="1" applyNumberFormat="1" applyFont="1" applyBorder="1" applyAlignment="1" applyProtection="1">
      <alignment horizontal="left" vertical="center"/>
      <protection hidden="1"/>
    </xf>
    <xf numFmtId="0" fontId="13" fillId="0" borderId="3" xfId="0" applyFont="1" applyBorder="1" applyAlignment="1" applyProtection="1">
      <alignment shrinkToFit="1"/>
      <protection hidden="1"/>
    </xf>
    <xf numFmtId="0" fontId="13" fillId="0" borderId="4" xfId="0" applyFont="1" applyBorder="1" applyAlignment="1" applyProtection="1">
      <alignment shrinkToFit="1"/>
      <protection hidden="1"/>
    </xf>
    <xf numFmtId="0" fontId="13" fillId="0" borderId="5" xfId="0" applyFont="1" applyBorder="1" applyAlignment="1" applyProtection="1">
      <alignment shrinkToFit="1"/>
      <protection hidden="1"/>
    </xf>
    <xf numFmtId="0" fontId="13" fillId="0" borderId="6" xfId="0" applyFont="1" applyBorder="1" applyAlignment="1" applyProtection="1">
      <alignment shrinkToFit="1"/>
      <protection hidden="1"/>
    </xf>
    <xf numFmtId="0" fontId="15" fillId="0" borderId="0" xfId="0" applyFont="1" applyBorder="1" applyAlignment="1" applyProtection="1">
      <alignment vertical="center"/>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8" xfId="0" applyBorder="1" applyProtection="1">
      <protection hidden="1"/>
    </xf>
    <xf numFmtId="0" fontId="0" fillId="0" borderId="13" xfId="0" applyBorder="1" applyProtection="1">
      <protection hidden="1"/>
    </xf>
    <xf numFmtId="0" fontId="0" fillId="0" borderId="13" xfId="0" applyBorder="1" applyAlignment="1" applyProtection="1">
      <protection hidden="1"/>
    </xf>
    <xf numFmtId="0" fontId="0" fillId="0" borderId="8" xfId="0" applyBorder="1" applyAlignment="1" applyProtection="1">
      <protection hidden="1"/>
    </xf>
    <xf numFmtId="0" fontId="0" fillId="3" borderId="13" xfId="0" applyFill="1" applyBorder="1" applyAlignment="1" applyProtection="1">
      <protection hidden="1"/>
    </xf>
    <xf numFmtId="0" fontId="0" fillId="0" borderId="14" xfId="0" applyFill="1" applyBorder="1" applyProtection="1">
      <protection hidden="1"/>
    </xf>
    <xf numFmtId="0" fontId="2" fillId="0" borderId="12" xfId="0" applyFont="1" applyFill="1" applyBorder="1" applyAlignment="1" applyProtection="1">
      <alignment horizontal="right" vertical="center" wrapText="1" indent="1"/>
      <protection hidden="1"/>
    </xf>
    <xf numFmtId="0" fontId="0" fillId="0" borderId="12" xfId="0" applyFill="1" applyBorder="1" applyAlignment="1" applyProtection="1">
      <alignment horizontal="center"/>
      <protection hidden="1"/>
    </xf>
    <xf numFmtId="0" fontId="5" fillId="0" borderId="12" xfId="0" applyFont="1" applyFill="1" applyBorder="1" applyAlignment="1" applyProtection="1">
      <alignment horizontal="center" vertical="center" shrinkToFit="1"/>
      <protection hidden="1"/>
    </xf>
    <xf numFmtId="165" fontId="10" fillId="0" borderId="12" xfId="0" applyNumberFormat="1" applyFont="1" applyFill="1" applyBorder="1" applyAlignment="1" applyProtection="1">
      <alignment horizontal="center" vertical="center" shrinkToFit="1"/>
      <protection hidden="1"/>
    </xf>
    <xf numFmtId="0" fontId="0" fillId="3" borderId="7" xfId="0" applyFill="1" applyBorder="1" applyProtection="1">
      <protection hidden="1"/>
    </xf>
    <xf numFmtId="0" fontId="0" fillId="0" borderId="0" xfId="0" applyFill="1" applyBorder="1" applyAlignment="1" applyProtection="1">
      <alignment horizontal="left" vertical="center" shrinkToFit="1"/>
      <protection hidden="1"/>
    </xf>
    <xf numFmtId="0" fontId="6" fillId="3" borderId="0" xfId="0" applyFont="1" applyFill="1" applyBorder="1" applyAlignment="1" applyProtection="1">
      <alignment horizontal="right"/>
      <protection hidden="1"/>
    </xf>
    <xf numFmtId="0" fontId="0" fillId="3" borderId="0" xfId="0" applyFill="1" applyBorder="1" applyAlignment="1" applyProtection="1">
      <alignment horizontal="right"/>
      <protection hidden="1"/>
    </xf>
    <xf numFmtId="0" fontId="2" fillId="0" borderId="0" xfId="0" applyFont="1" applyFill="1" applyBorder="1" applyAlignment="1" applyProtection="1">
      <alignment horizontal="right" vertical="center" wrapText="1" indent="1"/>
      <protection hidden="1"/>
    </xf>
    <xf numFmtId="0" fontId="0" fillId="0" borderId="0" xfId="0" applyFill="1" applyBorder="1" applyAlignment="1" applyProtection="1">
      <alignment horizontal="center"/>
      <protection hidden="1"/>
    </xf>
    <xf numFmtId="0" fontId="5" fillId="0" borderId="0" xfId="0" applyFont="1" applyFill="1" applyBorder="1" applyAlignment="1" applyProtection="1">
      <alignment horizontal="center" vertical="center" shrinkToFit="1"/>
      <protection hidden="1"/>
    </xf>
    <xf numFmtId="165" fontId="10" fillId="0" borderId="0" xfId="0" applyNumberFormat="1" applyFont="1" applyFill="1" applyBorder="1" applyAlignment="1" applyProtection="1">
      <alignment horizontal="center" vertical="center" shrinkToFit="1"/>
      <protection hidden="1"/>
    </xf>
    <xf numFmtId="0" fontId="0" fillId="3" borderId="8" xfId="0" applyFill="1" applyBorder="1" applyProtection="1">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center" vertical="center" wrapText="1"/>
      <protection hidden="1"/>
    </xf>
    <xf numFmtId="0" fontId="5" fillId="3" borderId="0" xfId="0" applyFont="1" applyFill="1" applyBorder="1" applyAlignment="1" applyProtection="1">
      <alignment vertical="center" shrinkToFit="1"/>
      <protection hidden="1"/>
    </xf>
    <xf numFmtId="165" fontId="10" fillId="0" borderId="0" xfId="0" applyNumberFormat="1" applyFont="1" applyBorder="1" applyAlignment="1" applyProtection="1">
      <alignment vertical="center" shrinkToFit="1"/>
      <protection hidden="1"/>
    </xf>
    <xf numFmtId="0" fontId="0" fillId="3" borderId="0"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2" fillId="0" borderId="0" xfId="0" applyFont="1" applyAlignment="1" applyProtection="1">
      <alignment horizontal="left" vertical="center"/>
      <protection hidden="1"/>
    </xf>
    <xf numFmtId="0" fontId="0" fillId="0" borderId="8" xfId="0" applyFont="1" applyBorder="1" applyProtection="1">
      <protection hidden="1"/>
    </xf>
    <xf numFmtId="0" fontId="0" fillId="0" borderId="13" xfId="0" applyFont="1" applyBorder="1" applyProtection="1">
      <protection hidden="1"/>
    </xf>
    <xf numFmtId="0" fontId="0" fillId="0" borderId="0" xfId="0" applyFont="1" applyBorder="1" applyProtection="1">
      <protection hidden="1"/>
    </xf>
    <xf numFmtId="0" fontId="22"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9" fillId="0" borderId="0" xfId="2" applyProtection="1">
      <protection hidden="1"/>
    </xf>
    <xf numFmtId="0" fontId="0" fillId="0" borderId="0" xfId="0" applyBorder="1" applyAlignment="1" applyProtection="1">
      <alignment horizontal="center"/>
      <protection hidden="1"/>
    </xf>
    <xf numFmtId="0" fontId="27" fillId="2" borderId="29" xfId="0" applyFont="1" applyFill="1" applyBorder="1" applyAlignment="1" applyProtection="1">
      <protection hidden="1"/>
    </xf>
    <xf numFmtId="0" fontId="27" fillId="2" borderId="20" xfId="0" applyFont="1" applyFill="1" applyBorder="1" applyAlignment="1" applyProtection="1">
      <protection hidden="1"/>
    </xf>
    <xf numFmtId="0" fontId="27" fillId="2" borderId="23" xfId="0" applyFont="1" applyFill="1" applyBorder="1" applyAlignment="1" applyProtection="1">
      <protection hidden="1"/>
    </xf>
    <xf numFmtId="0" fontId="26" fillId="2" borderId="24" xfId="0" applyFont="1" applyFill="1" applyBorder="1" applyProtection="1">
      <protection hidden="1"/>
    </xf>
    <xf numFmtId="0" fontId="24" fillId="3" borderId="0" xfId="0" applyFont="1" applyFill="1" applyBorder="1" applyAlignment="1" applyProtection="1">
      <alignment horizontal="right"/>
      <protection hidden="1"/>
    </xf>
    <xf numFmtId="0" fontId="25" fillId="3" borderId="0" xfId="0" applyFont="1" applyFill="1" applyBorder="1" applyAlignment="1" applyProtection="1">
      <alignment horizontal="left"/>
      <protection hidden="1"/>
    </xf>
    <xf numFmtId="0" fontId="24" fillId="3" borderId="0" xfId="0" applyFont="1" applyFill="1" applyBorder="1" applyProtection="1">
      <protection hidden="1"/>
    </xf>
    <xf numFmtId="166" fontId="25" fillId="3" borderId="0" xfId="0" applyNumberFormat="1" applyFont="1" applyFill="1" applyBorder="1" applyAlignment="1" applyProtection="1">
      <alignment horizontal="left"/>
      <protection hidden="1"/>
    </xf>
    <xf numFmtId="0" fontId="13" fillId="0" borderId="0" xfId="0" applyFont="1"/>
    <xf numFmtId="0" fontId="12" fillId="0" borderId="0" xfId="0" applyFont="1" applyFill="1" applyBorder="1" applyAlignment="1" applyProtection="1">
      <alignment shrinkToFit="1"/>
      <protection hidden="1"/>
    </xf>
    <xf numFmtId="164" fontId="13" fillId="0" borderId="25" xfId="1" applyNumberFormat="1" applyFont="1" applyBorder="1" applyAlignment="1" applyProtection="1">
      <alignment horizontal="center" vertical="center" shrinkToFit="1"/>
      <protection hidden="1"/>
    </xf>
    <xf numFmtId="164" fontId="13" fillId="0" borderId="24" xfId="1" applyNumberFormat="1" applyFont="1" applyBorder="1" applyAlignment="1" applyProtection="1">
      <alignment horizontal="center" vertical="center" shrinkToFit="1"/>
      <protection hidden="1"/>
    </xf>
    <xf numFmtId="164" fontId="13" fillId="0" borderId="22" xfId="1" applyNumberFormat="1" applyFont="1" applyBorder="1" applyAlignment="1" applyProtection="1">
      <alignment horizontal="center" vertical="center" shrinkToFit="1"/>
      <protection hidden="1"/>
    </xf>
    <xf numFmtId="164" fontId="13" fillId="0" borderId="21" xfId="1" applyNumberFormat="1" applyFont="1" applyBorder="1" applyAlignment="1" applyProtection="1">
      <alignment horizontal="center" vertical="center" shrinkToFit="1"/>
      <protection hidden="1"/>
    </xf>
    <xf numFmtId="0" fontId="12" fillId="0" borderId="30" xfId="0" applyFont="1" applyBorder="1" applyAlignment="1" applyProtection="1">
      <alignment horizontal="center" vertical="center" shrinkToFit="1"/>
      <protection hidden="1"/>
    </xf>
    <xf numFmtId="0" fontId="12" fillId="0" borderId="31" xfId="0" applyFont="1" applyBorder="1" applyAlignment="1" applyProtection="1">
      <alignment horizontal="center" vertical="center" shrinkToFit="1"/>
      <protection hidden="1"/>
    </xf>
    <xf numFmtId="0" fontId="11" fillId="0" borderId="0" xfId="0" applyFont="1"/>
    <xf numFmtId="0" fontId="0" fillId="0" borderId="0" xfId="0" applyBorder="1" applyAlignment="1" applyProtection="1">
      <alignment horizontal="center"/>
      <protection hidden="1"/>
    </xf>
    <xf numFmtId="0" fontId="11" fillId="0" borderId="0" xfId="0" applyFont="1" applyAlignment="1" applyProtection="1">
      <alignment horizontal="center" wrapText="1"/>
      <protection hidden="1"/>
    </xf>
    <xf numFmtId="164" fontId="19" fillId="0" borderId="0" xfId="2" applyNumberFormat="1" applyBorder="1" applyAlignment="1" applyProtection="1">
      <alignment horizontal="center" vertical="center" shrinkToFit="1"/>
      <protection locked="0"/>
    </xf>
    <xf numFmtId="164" fontId="3" fillId="0" borderId="0" xfId="1" applyNumberFormat="1" applyFont="1" applyBorder="1" applyAlignment="1" applyProtection="1">
      <alignment horizontal="center" vertical="center" shrinkToFit="1"/>
      <protection locked="0"/>
    </xf>
    <xf numFmtId="0" fontId="13" fillId="0" borderId="0" xfId="0" applyFont="1" applyBorder="1" applyAlignment="1" applyProtection="1">
      <alignment horizontal="center"/>
      <protection hidden="1"/>
    </xf>
    <xf numFmtId="0" fontId="14" fillId="0" borderId="0" xfId="0" applyFont="1" applyAlignment="1" applyProtection="1">
      <alignment horizontal="left" vertical="top" wrapText="1"/>
      <protection hidden="1"/>
    </xf>
    <xf numFmtId="0" fontId="21" fillId="0" borderId="0" xfId="2" applyFont="1" applyAlignment="1" applyProtection="1">
      <alignment horizontal="center" vertical="center"/>
      <protection hidden="1"/>
    </xf>
    <xf numFmtId="0" fontId="20" fillId="0" borderId="0" xfId="2" applyFont="1" applyAlignment="1" applyProtection="1">
      <alignment horizontal="center" vertical="center"/>
      <protection hidden="1"/>
    </xf>
    <xf numFmtId="0" fontId="28" fillId="0" borderId="21" xfId="0" applyFont="1" applyFill="1" applyBorder="1" applyAlignment="1" applyProtection="1">
      <alignment vertical="center"/>
      <protection locked="0"/>
    </xf>
    <xf numFmtId="0" fontId="28" fillId="0" borderId="22" xfId="0" applyFont="1" applyFill="1" applyBorder="1" applyAlignment="1" applyProtection="1">
      <alignment vertical="center"/>
      <protection locked="0"/>
    </xf>
    <xf numFmtId="0" fontId="28" fillId="0" borderId="24" xfId="0" applyFont="1" applyFill="1" applyBorder="1" applyAlignment="1" applyProtection="1">
      <alignment vertical="center"/>
      <protection locked="0"/>
    </xf>
    <xf numFmtId="0" fontId="26" fillId="2" borderId="24" xfId="0" applyFont="1" applyFill="1" applyBorder="1" applyAlignment="1" applyProtection="1">
      <alignment horizontal="left"/>
      <protection hidden="1"/>
    </xf>
    <xf numFmtId="166" fontId="28" fillId="0" borderId="24" xfId="0" applyNumberFormat="1" applyFont="1" applyFill="1" applyBorder="1" applyAlignment="1" applyProtection="1">
      <alignment vertical="center"/>
      <protection locked="0"/>
    </xf>
    <xf numFmtId="166" fontId="28" fillId="0" borderId="25" xfId="0" applyNumberFormat="1" applyFont="1" applyFill="1" applyBorder="1" applyAlignment="1" applyProtection="1">
      <alignment vertical="center"/>
      <protection locked="0"/>
    </xf>
    <xf numFmtId="0" fontId="28" fillId="0" borderId="26" xfId="0" applyFont="1" applyFill="1" applyBorder="1" applyAlignment="1" applyProtection="1">
      <alignment vertical="center"/>
      <protection locked="0"/>
    </xf>
    <xf numFmtId="0" fontId="28" fillId="0" borderId="27" xfId="0" applyFont="1" applyFill="1" applyBorder="1" applyAlignment="1" applyProtection="1">
      <alignment vertical="center"/>
      <protection locked="0"/>
    </xf>
    <xf numFmtId="0" fontId="28" fillId="0" borderId="28" xfId="0" applyFont="1" applyFill="1" applyBorder="1" applyAlignment="1" applyProtection="1">
      <alignment vertical="center"/>
      <protection locked="0"/>
    </xf>
    <xf numFmtId="165" fontId="6" fillId="3" borderId="18" xfId="0" applyNumberFormat="1" applyFont="1" applyFill="1" applyBorder="1" applyAlignment="1" applyProtection="1">
      <alignment horizontal="center" vertical="center" shrinkToFit="1"/>
      <protection hidden="1"/>
    </xf>
    <xf numFmtId="165" fontId="6" fillId="3" borderId="19" xfId="0" applyNumberFormat="1" applyFont="1" applyFill="1" applyBorder="1" applyAlignment="1" applyProtection="1">
      <alignment horizontal="center" vertical="center" shrinkToFit="1"/>
      <protection hidden="1"/>
    </xf>
    <xf numFmtId="0" fontId="10" fillId="4" borderId="17" xfId="0" applyFont="1" applyFill="1" applyBorder="1" applyAlignment="1" applyProtection="1">
      <alignment horizontal="center" vertical="center" shrinkToFit="1"/>
      <protection hidden="1"/>
    </xf>
    <xf numFmtId="0" fontId="10" fillId="4" borderId="16" xfId="0" applyFont="1" applyFill="1" applyBorder="1" applyAlignment="1" applyProtection="1">
      <alignment horizontal="center" vertical="center" shrinkToFit="1"/>
      <protection hidden="1"/>
    </xf>
    <xf numFmtId="0" fontId="10" fillId="4" borderId="15" xfId="0" applyFont="1" applyFill="1" applyBorder="1" applyAlignment="1" applyProtection="1">
      <alignment horizontal="center" vertical="center" shrinkToFit="1"/>
      <protection hidden="1"/>
    </xf>
    <xf numFmtId="165" fontId="10" fillId="0" borderId="17" xfId="0" applyNumberFormat="1" applyFont="1" applyFill="1" applyBorder="1" applyAlignment="1" applyProtection="1">
      <alignment horizontal="center" vertical="center" shrinkToFit="1"/>
      <protection locked="0" hidden="1"/>
    </xf>
    <xf numFmtId="165" fontId="10" fillId="0" borderId="16" xfId="0" applyNumberFormat="1" applyFont="1" applyFill="1" applyBorder="1" applyAlignment="1" applyProtection="1">
      <alignment horizontal="center" vertical="center" shrinkToFit="1"/>
      <protection locked="0" hidden="1"/>
    </xf>
    <xf numFmtId="165" fontId="10" fillId="0" borderId="15" xfId="0" applyNumberFormat="1" applyFont="1" applyFill="1" applyBorder="1" applyAlignment="1" applyProtection="1">
      <alignment horizontal="center" vertical="center" shrinkToFit="1"/>
      <protection locked="0" hidden="1"/>
    </xf>
    <xf numFmtId="0" fontId="10" fillId="5" borderId="17"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5"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protection locked="0" hidden="1"/>
    </xf>
    <xf numFmtId="0" fontId="10" fillId="0" borderId="16" xfId="0" applyFont="1" applyFill="1" applyBorder="1" applyAlignment="1" applyProtection="1">
      <alignment horizontal="center" vertical="center"/>
      <protection locked="0" hidden="1"/>
    </xf>
    <xf numFmtId="0" fontId="10" fillId="0" borderId="15" xfId="0" applyFont="1" applyFill="1" applyBorder="1" applyAlignment="1" applyProtection="1">
      <alignment horizontal="center" vertical="center"/>
      <protection locked="0" hidden="1"/>
    </xf>
    <xf numFmtId="0" fontId="16" fillId="2" borderId="17" xfId="0" applyFont="1" applyFill="1" applyBorder="1" applyAlignment="1" applyProtection="1">
      <alignment horizontal="center" vertical="center" shrinkToFit="1"/>
      <protection hidden="1"/>
    </xf>
    <xf numFmtId="0" fontId="16" fillId="2" borderId="16" xfId="0" applyFont="1" applyFill="1" applyBorder="1" applyAlignment="1" applyProtection="1">
      <alignment horizontal="center" vertical="center" shrinkToFit="1"/>
      <protection hidden="1"/>
    </xf>
    <xf numFmtId="0" fontId="16" fillId="2" borderId="15" xfId="0" applyFont="1" applyFill="1" applyBorder="1" applyAlignment="1" applyProtection="1">
      <alignment horizontal="center" vertical="center" shrinkToFit="1"/>
      <protection hidden="1"/>
    </xf>
    <xf numFmtId="165" fontId="10" fillId="0" borderId="17" xfId="0" applyNumberFormat="1" applyFont="1" applyBorder="1" applyAlignment="1" applyProtection="1">
      <alignment horizontal="center" vertical="center" shrinkToFit="1"/>
      <protection hidden="1"/>
    </xf>
    <xf numFmtId="165" fontId="10" fillId="0" borderId="16" xfId="0" applyNumberFormat="1" applyFont="1" applyBorder="1" applyAlignment="1" applyProtection="1">
      <alignment horizontal="center" vertical="center" shrinkToFit="1"/>
      <protection hidden="1"/>
    </xf>
    <xf numFmtId="165" fontId="10" fillId="0" borderId="15" xfId="0" applyNumberFormat="1" applyFont="1" applyBorder="1" applyAlignment="1" applyProtection="1">
      <alignment horizontal="center" vertical="center" shrinkToFit="1"/>
      <protection hidden="1"/>
    </xf>
    <xf numFmtId="0" fontId="18" fillId="9" borderId="9" xfId="0" applyFont="1" applyFill="1" applyBorder="1" applyAlignment="1" applyProtection="1">
      <alignment horizontal="left" vertical="center" wrapText="1" shrinkToFit="1"/>
      <protection hidden="1"/>
    </xf>
    <xf numFmtId="0" fontId="29" fillId="9" borderId="10" xfId="0" applyFont="1" applyFill="1" applyBorder="1" applyAlignment="1" applyProtection="1">
      <alignment horizontal="left" vertical="center" wrapText="1" shrinkToFit="1"/>
      <protection hidden="1"/>
    </xf>
    <xf numFmtId="0" fontId="29" fillId="9" borderId="11" xfId="0" applyFont="1" applyFill="1" applyBorder="1" applyAlignment="1" applyProtection="1">
      <alignment horizontal="left" vertical="center" wrapText="1" shrinkToFit="1"/>
      <protection hidden="1"/>
    </xf>
    <xf numFmtId="0" fontId="18" fillId="9" borderId="8" xfId="0" applyFont="1" applyFill="1" applyBorder="1" applyAlignment="1" applyProtection="1">
      <alignment horizontal="left" vertical="center" wrapText="1" shrinkToFit="1"/>
      <protection hidden="1"/>
    </xf>
    <xf numFmtId="0" fontId="18" fillId="9" borderId="0" xfId="0" applyFont="1" applyFill="1" applyBorder="1" applyAlignment="1" applyProtection="1">
      <alignment horizontal="left" vertical="center" wrapText="1" shrinkToFit="1"/>
      <protection hidden="1"/>
    </xf>
    <xf numFmtId="0" fontId="18" fillId="9" borderId="13" xfId="0" applyFont="1" applyFill="1" applyBorder="1" applyAlignment="1" applyProtection="1">
      <alignment horizontal="left" vertical="center" wrapText="1" shrinkToFit="1"/>
      <protection hidden="1"/>
    </xf>
    <xf numFmtId="0" fontId="18" fillId="9" borderId="14" xfId="0" applyFont="1" applyFill="1" applyBorder="1" applyAlignment="1" applyProtection="1">
      <alignment vertical="center" wrapText="1" shrinkToFit="1"/>
      <protection hidden="1"/>
    </xf>
    <xf numFmtId="0" fontId="18" fillId="9" borderId="12" xfId="0" applyFont="1" applyFill="1" applyBorder="1" applyAlignment="1" applyProtection="1">
      <alignment vertical="center" wrapText="1" shrinkToFit="1"/>
      <protection hidden="1"/>
    </xf>
    <xf numFmtId="0" fontId="18" fillId="9" borderId="7" xfId="0" applyFont="1" applyFill="1" applyBorder="1" applyAlignment="1" applyProtection="1">
      <alignment vertical="center" wrapText="1" shrinkToFit="1"/>
      <protection hidden="1"/>
    </xf>
    <xf numFmtId="0" fontId="0" fillId="0" borderId="8" xfId="0" applyBorder="1" applyAlignment="1" applyProtection="1">
      <alignment horizontal="center"/>
      <protection hidden="1"/>
    </xf>
    <xf numFmtId="0" fontId="0" fillId="0" borderId="13" xfId="0" applyBorder="1" applyAlignment="1" applyProtection="1">
      <alignment horizontal="center"/>
      <protection hidden="1"/>
    </xf>
    <xf numFmtId="0" fontId="16" fillId="7" borderId="9" xfId="0" applyFont="1" applyFill="1" applyBorder="1" applyAlignment="1" applyProtection="1">
      <alignment horizontal="center" vertical="center" wrapText="1" shrinkToFit="1"/>
      <protection hidden="1"/>
    </xf>
    <xf numFmtId="0" fontId="16" fillId="7" borderId="10" xfId="0" applyFont="1" applyFill="1" applyBorder="1" applyAlignment="1" applyProtection="1">
      <alignment horizontal="center" vertical="center" shrinkToFit="1"/>
      <protection hidden="1"/>
    </xf>
    <xf numFmtId="0" fontId="16" fillId="7" borderId="11" xfId="0" applyFont="1" applyFill="1" applyBorder="1" applyAlignment="1" applyProtection="1">
      <alignment horizontal="center" vertical="center" shrinkToFit="1"/>
      <protection hidden="1"/>
    </xf>
    <xf numFmtId="0" fontId="16" fillId="7" borderId="8" xfId="0" applyFont="1" applyFill="1" applyBorder="1" applyAlignment="1" applyProtection="1">
      <alignment horizontal="center" vertical="center" shrinkToFit="1"/>
      <protection hidden="1"/>
    </xf>
    <xf numFmtId="0" fontId="16" fillId="7" borderId="0" xfId="0" applyFont="1" applyFill="1" applyBorder="1" applyAlignment="1" applyProtection="1">
      <alignment horizontal="center" vertical="center" shrinkToFit="1"/>
      <protection hidden="1"/>
    </xf>
    <xf numFmtId="0" fontId="16" fillId="7" borderId="13" xfId="0" applyFont="1" applyFill="1" applyBorder="1" applyAlignment="1" applyProtection="1">
      <alignment horizontal="center" vertical="center" shrinkToFit="1"/>
      <protection hidden="1"/>
    </xf>
    <xf numFmtId="0" fontId="0" fillId="0" borderId="10" xfId="0" applyFont="1" applyBorder="1" applyAlignment="1" applyProtection="1">
      <alignment horizontal="center" vertical="center"/>
      <protection hidden="1"/>
    </xf>
    <xf numFmtId="0" fontId="19" fillId="0" borderId="0" xfId="2" applyBorder="1" applyAlignment="1" applyProtection="1">
      <alignment horizontal="center"/>
      <protection locked="0"/>
    </xf>
    <xf numFmtId="0" fontId="8" fillId="0" borderId="0" xfId="0" applyFont="1" applyBorder="1" applyAlignment="1" applyProtection="1">
      <alignment horizontal="center"/>
      <protection locked="0"/>
    </xf>
    <xf numFmtId="0" fontId="16" fillId="8" borderId="9" xfId="0" applyFont="1" applyFill="1" applyBorder="1" applyAlignment="1" applyProtection="1">
      <alignment horizontal="center" vertical="center" wrapText="1" shrinkToFit="1"/>
      <protection hidden="1"/>
    </xf>
    <xf numFmtId="0" fontId="16" fillId="8" borderId="10" xfId="0" applyFont="1" applyFill="1" applyBorder="1" applyAlignment="1" applyProtection="1">
      <alignment horizontal="center" vertical="center" shrinkToFit="1"/>
      <protection hidden="1"/>
    </xf>
    <xf numFmtId="0" fontId="16" fillId="8" borderId="11" xfId="0" applyFont="1" applyFill="1" applyBorder="1" applyAlignment="1" applyProtection="1">
      <alignment horizontal="center" vertical="center" shrinkToFit="1"/>
      <protection hidden="1"/>
    </xf>
    <xf numFmtId="0" fontId="16" fillId="8" borderId="8" xfId="0" applyFont="1" applyFill="1" applyBorder="1" applyAlignment="1" applyProtection="1">
      <alignment horizontal="center" vertical="center" shrinkToFit="1"/>
      <protection hidden="1"/>
    </xf>
    <xf numFmtId="0" fontId="16" fillId="8" borderId="0" xfId="0" applyFont="1" applyFill="1" applyBorder="1" applyAlignment="1" applyProtection="1">
      <alignment horizontal="center" vertical="center" shrinkToFit="1"/>
      <protection hidden="1"/>
    </xf>
    <xf numFmtId="0" fontId="16" fillId="8" borderId="13" xfId="0" applyFont="1" applyFill="1" applyBorder="1" applyAlignment="1" applyProtection="1">
      <alignment horizontal="center" vertical="center" shrinkToFit="1"/>
      <protection hidden="1"/>
    </xf>
    <xf numFmtId="0" fontId="10" fillId="5" borderId="17" xfId="0" applyFont="1" applyFill="1" applyBorder="1" applyAlignment="1" applyProtection="1">
      <alignment horizontal="center" vertical="center" shrinkToFit="1"/>
      <protection hidden="1"/>
    </xf>
    <xf numFmtId="0" fontId="10" fillId="5" borderId="16" xfId="0" applyFont="1" applyFill="1" applyBorder="1" applyAlignment="1" applyProtection="1">
      <alignment horizontal="center" vertical="center" shrinkToFit="1"/>
      <protection hidden="1"/>
    </xf>
    <xf numFmtId="0" fontId="10" fillId="5" borderId="15" xfId="0" applyFont="1" applyFill="1" applyBorder="1" applyAlignment="1" applyProtection="1">
      <alignment horizontal="center" vertical="center" shrinkToFit="1"/>
      <protection hidden="1"/>
    </xf>
    <xf numFmtId="0" fontId="18" fillId="9" borderId="10" xfId="0" applyFont="1" applyFill="1" applyBorder="1" applyAlignment="1" applyProtection="1">
      <alignment horizontal="left" vertical="center" wrapText="1" shrinkToFit="1"/>
      <protection hidden="1"/>
    </xf>
    <xf numFmtId="0" fontId="18" fillId="9" borderId="11" xfId="0" applyFont="1" applyFill="1" applyBorder="1" applyAlignment="1" applyProtection="1">
      <alignment horizontal="left" vertical="center" wrapText="1" shrinkToFit="1"/>
      <protection hidden="1"/>
    </xf>
    <xf numFmtId="0" fontId="18" fillId="9" borderId="14" xfId="0" applyFont="1" applyFill="1" applyBorder="1" applyAlignment="1" applyProtection="1">
      <alignment horizontal="left" vertical="center" wrapText="1" indent="4" shrinkToFit="1"/>
      <protection hidden="1"/>
    </xf>
    <xf numFmtId="0" fontId="18" fillId="9" borderId="12" xfId="0" applyFont="1" applyFill="1" applyBorder="1" applyAlignment="1" applyProtection="1">
      <alignment horizontal="left" vertical="center" wrapText="1" indent="4" shrinkToFit="1"/>
      <protection hidden="1"/>
    </xf>
    <xf numFmtId="0" fontId="18" fillId="9" borderId="7" xfId="0" applyFont="1" applyFill="1" applyBorder="1" applyAlignment="1" applyProtection="1">
      <alignment horizontal="left" vertical="center" wrapText="1" indent="4" shrinkToFit="1"/>
      <protection hidden="1"/>
    </xf>
    <xf numFmtId="0" fontId="18" fillId="9" borderId="8" xfId="0" applyFont="1" applyFill="1" applyBorder="1" applyAlignment="1" applyProtection="1">
      <alignment horizontal="center" vertical="center" wrapText="1" shrinkToFit="1"/>
      <protection hidden="1"/>
    </xf>
    <xf numFmtId="0" fontId="18" fillId="9" borderId="0" xfId="0" applyFont="1" applyFill="1" applyBorder="1" applyAlignment="1" applyProtection="1">
      <alignment horizontal="center" vertical="center" wrapText="1" shrinkToFit="1"/>
      <protection hidden="1"/>
    </xf>
    <xf numFmtId="0" fontId="18" fillId="9" borderId="13" xfId="0" applyFont="1" applyFill="1" applyBorder="1" applyAlignment="1" applyProtection="1">
      <alignment horizontal="center" vertical="center" wrapText="1" shrinkToFit="1"/>
      <protection hidden="1"/>
    </xf>
    <xf numFmtId="0" fontId="16" fillId="6" borderId="9" xfId="0" applyFont="1" applyFill="1" applyBorder="1" applyAlignment="1" applyProtection="1">
      <alignment horizontal="center" vertical="center" wrapText="1" shrinkToFit="1"/>
      <protection hidden="1"/>
    </xf>
    <xf numFmtId="0" fontId="16" fillId="6" borderId="10" xfId="0" applyFont="1" applyFill="1" applyBorder="1" applyAlignment="1" applyProtection="1">
      <alignment horizontal="center" vertical="center" shrinkToFit="1"/>
      <protection hidden="1"/>
    </xf>
    <xf numFmtId="0" fontId="16" fillId="6" borderId="11" xfId="0" applyFont="1" applyFill="1" applyBorder="1" applyAlignment="1" applyProtection="1">
      <alignment horizontal="center" vertical="center" shrinkToFit="1"/>
      <protection hidden="1"/>
    </xf>
    <xf numFmtId="0" fontId="16" fillId="6" borderId="8" xfId="0" applyFont="1" applyFill="1" applyBorder="1" applyAlignment="1" applyProtection="1">
      <alignment horizontal="center" vertical="center" shrinkToFit="1"/>
      <protection hidden="1"/>
    </xf>
    <xf numFmtId="0" fontId="16" fillId="6" borderId="0" xfId="0" applyFont="1" applyFill="1" applyBorder="1" applyAlignment="1" applyProtection="1">
      <alignment horizontal="center" vertical="center" shrinkToFit="1"/>
      <protection hidden="1"/>
    </xf>
    <xf numFmtId="0" fontId="16" fillId="6" borderId="13" xfId="0" applyFont="1" applyFill="1" applyBorder="1" applyAlignment="1" applyProtection="1">
      <alignment horizontal="center" vertical="center" shrinkToFit="1"/>
      <protection hidden="1"/>
    </xf>
    <xf numFmtId="0" fontId="11" fillId="0" borderId="0" xfId="0" applyFont="1" applyBorder="1" applyAlignment="1" applyProtection="1">
      <alignment horizontal="center" vertical="top" wrapText="1"/>
      <protection hidden="1"/>
    </xf>
    <xf numFmtId="0" fontId="11" fillId="0" borderId="0" xfId="0" applyFont="1" applyBorder="1" applyAlignment="1" applyProtection="1">
      <alignment horizontal="center" vertical="top"/>
      <protection hidden="1"/>
    </xf>
    <xf numFmtId="0" fontId="12" fillId="0" borderId="32" xfId="0" applyFont="1" applyBorder="1" applyAlignment="1" applyProtection="1">
      <alignment horizontal="left" shrinkToFit="1"/>
      <protection hidden="1"/>
    </xf>
    <xf numFmtId="0" fontId="12" fillId="0" borderId="31" xfId="0" applyFont="1" applyBorder="1" applyAlignment="1" applyProtection="1">
      <alignment horizontal="left" shrinkToFit="1"/>
      <protection hidden="1"/>
    </xf>
    <xf numFmtId="0" fontId="13" fillId="0" borderId="3" xfId="0" applyFont="1" applyBorder="1" applyAlignment="1" applyProtection="1">
      <alignment horizontal="left" shrinkToFit="1"/>
      <protection hidden="1"/>
    </xf>
    <xf numFmtId="0" fontId="13" fillId="0" borderId="5" xfId="0" applyFont="1" applyBorder="1" applyAlignment="1" applyProtection="1">
      <alignment horizontal="left" shrinkToFit="1"/>
      <protection hidden="1"/>
    </xf>
    <xf numFmtId="0" fontId="13" fillId="0" borderId="1" xfId="0" applyFont="1" applyBorder="1" applyAlignment="1" applyProtection="1">
      <alignment horizontal="left" shrinkToFit="1"/>
      <protection hidden="1"/>
    </xf>
    <xf numFmtId="0" fontId="13" fillId="0" borderId="4" xfId="0" applyFont="1" applyBorder="1" applyAlignment="1" applyProtection="1">
      <alignment horizontal="left" shrinkToFit="1"/>
      <protection hidden="1"/>
    </xf>
    <xf numFmtId="0" fontId="13" fillId="0" borderId="6" xfId="0" applyFont="1" applyBorder="1" applyAlignment="1" applyProtection="1">
      <alignment horizontal="left" shrinkToFit="1"/>
      <protection hidden="1"/>
    </xf>
    <xf numFmtId="0" fontId="13" fillId="0" borderId="2" xfId="0" applyFont="1" applyBorder="1" applyAlignment="1" applyProtection="1">
      <alignment horizontal="left" shrinkToFit="1"/>
      <protection hidden="1"/>
    </xf>
  </cellXfs>
  <cellStyles count="3">
    <cellStyle name="Currency" xfId="1" builtinId="4"/>
    <cellStyle name="Hyperlink" xfId="2" builtinId="8"/>
    <cellStyle name="Normal" xfId="0" builtinId="0"/>
  </cellStyles>
  <dxfs count="3">
    <dxf>
      <font>
        <color auto="1"/>
      </font>
      <fill>
        <patternFill>
          <bgColor rgb="FFCCFFCC"/>
        </patternFill>
      </fill>
    </dxf>
    <dxf>
      <font>
        <color auto="1"/>
      </font>
      <fill>
        <patternFill>
          <bgColor rgb="FFCCFFCC"/>
        </patternFill>
      </fill>
    </dxf>
    <dxf>
      <font>
        <color auto="1"/>
      </font>
      <fill>
        <patternFill>
          <bgColor rgb="FFCCFFCC"/>
        </patternFill>
      </fill>
    </dxf>
  </dxfs>
  <tableStyles count="0" defaultTableStyle="TableStyleMedium9" defaultPivotStyle="PivotStyleLight16"/>
  <colors>
    <mruColors>
      <color rgb="FF2C2CFC"/>
      <color rgb="FFCCECFF"/>
      <color rgb="FFFFCCCC"/>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66675</xdr:rowOff>
    </xdr:from>
    <xdr:to>
      <xdr:col>4</xdr:col>
      <xdr:colOff>8642</xdr:colOff>
      <xdr:row>3</xdr:row>
      <xdr:rowOff>87338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361950" y="238125"/>
          <a:ext cx="2999492" cy="1030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285752</xdr:colOff>
      <xdr:row>1</xdr:row>
      <xdr:rowOff>161925</xdr:rowOff>
    </xdr:from>
    <xdr:ext cx="1088962" cy="1097280"/>
    <xdr:pic>
      <xdr:nvPicPr>
        <xdr:cNvPr id="2" name="Picture 1">
          <a:extLst>
            <a:ext uri="{FF2B5EF4-FFF2-40B4-BE49-F238E27FC236}">
              <a16:creationId xmlns:a16="http://schemas.microsoft.com/office/drawing/2014/main" id="{B2C0CA4F-9611-41B0-A22F-8F38D0D83A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2" y="352425"/>
          <a:ext cx="1088962" cy="1097280"/>
        </a:xfrm>
        <a:prstGeom prst="rect">
          <a:avLst/>
        </a:prstGeom>
        <a:noFill/>
        <a:ln>
          <a:noFill/>
        </a:ln>
        <a:effectLst/>
      </xdr:spPr>
    </xdr:pic>
    <xdr:clientData/>
  </xdr:oneCellAnchor>
  <xdr:oneCellAnchor>
    <xdr:from>
      <xdr:col>12</xdr:col>
      <xdr:colOff>19050</xdr:colOff>
      <xdr:row>1</xdr:row>
      <xdr:rowOff>171449</xdr:rowOff>
    </xdr:from>
    <xdr:ext cx="914400" cy="1097280"/>
    <xdr:pic>
      <xdr:nvPicPr>
        <xdr:cNvPr id="3" name="Picture 2" descr="Y:\shared\Logos\NEW CDFPC Logo\DFPC Logo Small.jpg">
          <a:extLst>
            <a:ext uri="{FF2B5EF4-FFF2-40B4-BE49-F238E27FC236}">
              <a16:creationId xmlns:a16="http://schemas.microsoft.com/office/drawing/2014/main" id="{299224A3-38B4-4F93-AC25-BE0D8463734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361949"/>
          <a:ext cx="914400" cy="109728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lorado.gov/dfp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lorado.gov/pacific/dfpc/health-facilities-constructio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lorado.gov/pacific/dfpc/school-construct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lorado.gov/pacific/dfpc/suppression-system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GridLines="0" topLeftCell="A4" zoomScaleNormal="100" workbookViewId="0">
      <selection activeCell="K11" sqref="K11:L11"/>
    </sheetView>
  </sheetViews>
  <sheetFormatPr defaultColWidth="8.85546875" defaultRowHeight="15" x14ac:dyDescent="0.25"/>
  <cols>
    <col min="1" max="1" width="3.140625" style="11" customWidth="1"/>
    <col min="2" max="2" width="20.140625" style="11" customWidth="1"/>
    <col min="3" max="3" width="19.28515625" style="11" customWidth="1"/>
    <col min="4" max="8" width="7.7109375" style="11" customWidth="1"/>
    <col min="9" max="9" width="4.7109375" style="11" customWidth="1"/>
    <col min="10" max="10" width="4.140625" style="11" customWidth="1"/>
    <col min="11" max="11" width="7.7109375" style="11" customWidth="1"/>
    <col min="12" max="12" width="10.140625" style="11" customWidth="1"/>
    <col min="13" max="15" width="7.7109375" style="11" customWidth="1"/>
    <col min="16" max="16" width="3.140625" style="11" customWidth="1"/>
    <col min="17" max="16384" width="8.85546875" style="11"/>
  </cols>
  <sheetData>
    <row r="1" spans="1:15" ht="13.9" customHeight="1" x14ac:dyDescent="0.25">
      <c r="B1" s="87"/>
      <c r="C1" s="87"/>
      <c r="D1" s="87"/>
      <c r="E1" s="87"/>
    </row>
    <row r="2" spans="1:15" ht="63" customHeight="1" x14ac:dyDescent="0.3">
      <c r="B2" s="87"/>
      <c r="C2" s="87"/>
      <c r="D2" s="87"/>
      <c r="E2" s="87"/>
      <c r="F2" s="67"/>
      <c r="G2" s="67"/>
      <c r="H2" s="67"/>
      <c r="I2" s="67"/>
      <c r="J2" s="67"/>
      <c r="K2" s="88" t="s">
        <v>46</v>
      </c>
      <c r="L2" s="88"/>
      <c r="M2" s="88"/>
      <c r="N2" s="88"/>
      <c r="O2" s="88"/>
    </row>
    <row r="3" spans="1:15" ht="16.5" customHeight="1" x14ac:dyDescent="0.25">
      <c r="B3" s="87"/>
      <c r="C3" s="87"/>
      <c r="D3" s="87"/>
      <c r="E3" s="87"/>
      <c r="F3" s="19"/>
      <c r="G3" s="19"/>
      <c r="H3" s="19"/>
      <c r="I3" s="19"/>
      <c r="J3" s="19"/>
      <c r="K3" s="89" t="s">
        <v>45</v>
      </c>
      <c r="L3" s="90"/>
      <c r="M3" s="90"/>
      <c r="N3" s="90"/>
      <c r="O3" s="90"/>
    </row>
    <row r="4" spans="1:15" ht="16.5" customHeight="1" x14ac:dyDescent="0.25">
      <c r="B4" s="87"/>
      <c r="C4" s="87"/>
      <c r="D4" s="87"/>
      <c r="E4" s="87"/>
      <c r="F4" s="19"/>
      <c r="G4" s="19"/>
      <c r="H4" s="19"/>
      <c r="I4" s="19"/>
      <c r="J4" s="19"/>
      <c r="K4" s="19"/>
      <c r="M4" s="20"/>
      <c r="N4" s="20"/>
      <c r="O4" s="20"/>
    </row>
    <row r="5" spans="1:15" ht="16.5" customHeight="1" x14ac:dyDescent="0.25">
      <c r="B5" s="69"/>
      <c r="C5" s="69"/>
      <c r="D5" s="69"/>
      <c r="E5" s="69"/>
      <c r="F5" s="19"/>
      <c r="G5" s="19"/>
      <c r="H5" s="19"/>
      <c r="I5" s="19"/>
      <c r="J5" s="19"/>
      <c r="K5" s="19"/>
      <c r="M5" s="20"/>
      <c r="N5" s="20"/>
      <c r="O5" s="20"/>
    </row>
    <row r="6" spans="1:15" ht="10.5" customHeight="1" x14ac:dyDescent="0.25">
      <c r="B6" s="68"/>
      <c r="C6" s="19"/>
      <c r="D6" s="19"/>
      <c r="E6" s="19"/>
      <c r="F6" s="19"/>
      <c r="G6" s="19"/>
      <c r="H6" s="19"/>
      <c r="I6" s="19"/>
      <c r="J6" s="19"/>
      <c r="K6" s="19"/>
      <c r="M6" s="20"/>
      <c r="N6" s="20"/>
      <c r="O6" s="20"/>
    </row>
    <row r="7" spans="1:15" ht="24" customHeight="1" x14ac:dyDescent="0.25">
      <c r="B7" s="93" t="s">
        <v>49</v>
      </c>
      <c r="C7" s="94"/>
      <c r="D7" s="94"/>
      <c r="E7" s="94"/>
      <c r="F7" s="94"/>
      <c r="G7" s="94"/>
      <c r="H7" s="94"/>
      <c r="I7" s="94"/>
      <c r="J7" s="94"/>
      <c r="K7" s="94"/>
      <c r="L7" s="94"/>
      <c r="M7" s="94"/>
      <c r="N7" s="94"/>
      <c r="O7" s="94"/>
    </row>
    <row r="8" spans="1:15" ht="24" customHeight="1" thickBot="1" x14ac:dyDescent="0.3">
      <c r="B8" s="93"/>
      <c r="C8" s="94"/>
      <c r="D8" s="94"/>
      <c r="E8" s="94"/>
      <c r="F8" s="94"/>
      <c r="G8" s="94"/>
      <c r="H8" s="94"/>
      <c r="I8" s="94"/>
      <c r="J8" s="94"/>
      <c r="K8" s="94"/>
      <c r="L8" s="94"/>
      <c r="M8" s="94"/>
      <c r="N8" s="94"/>
      <c r="O8" s="94"/>
    </row>
    <row r="9" spans="1:15" ht="24" customHeight="1" x14ac:dyDescent="0.35">
      <c r="B9" s="70" t="s">
        <v>50</v>
      </c>
      <c r="C9" s="101"/>
      <c r="D9" s="102"/>
      <c r="E9" s="102"/>
      <c r="F9" s="102"/>
      <c r="G9" s="102"/>
      <c r="H9" s="102"/>
      <c r="I9" s="102"/>
      <c r="J9" s="102"/>
      <c r="K9" s="102"/>
      <c r="L9" s="102"/>
      <c r="M9" s="102"/>
      <c r="N9" s="102"/>
      <c r="O9" s="103"/>
    </row>
    <row r="10" spans="1:15" ht="24" customHeight="1" x14ac:dyDescent="0.35">
      <c r="B10" s="71" t="s">
        <v>54</v>
      </c>
      <c r="C10" s="95"/>
      <c r="D10" s="95"/>
      <c r="E10" s="95"/>
      <c r="F10" s="95"/>
      <c r="G10" s="95"/>
      <c r="H10" s="95"/>
      <c r="I10" s="95"/>
      <c r="J10" s="95"/>
      <c r="K10" s="95"/>
      <c r="L10" s="95"/>
      <c r="M10" s="95"/>
      <c r="N10" s="95"/>
      <c r="O10" s="96"/>
    </row>
    <row r="11" spans="1:15" ht="24" customHeight="1" thickBot="1" x14ac:dyDescent="0.4">
      <c r="B11" s="72" t="s">
        <v>51</v>
      </c>
      <c r="C11" s="97"/>
      <c r="D11" s="97"/>
      <c r="E11" s="97"/>
      <c r="F11" s="97"/>
      <c r="G11" s="97"/>
      <c r="H11" s="97"/>
      <c r="I11" s="98" t="s">
        <v>52</v>
      </c>
      <c r="J11" s="98"/>
      <c r="K11" s="97"/>
      <c r="L11" s="97"/>
      <c r="M11" s="73" t="s">
        <v>53</v>
      </c>
      <c r="N11" s="99"/>
      <c r="O11" s="100"/>
    </row>
    <row r="12" spans="1:15" ht="24" customHeight="1" x14ac:dyDescent="0.25">
      <c r="A12" s="74"/>
      <c r="B12" s="74"/>
      <c r="C12" s="75"/>
      <c r="D12" s="75"/>
      <c r="E12" s="75"/>
      <c r="F12" s="75"/>
      <c r="G12" s="75"/>
      <c r="H12" s="75"/>
      <c r="I12" s="74"/>
      <c r="J12" s="74"/>
      <c r="K12" s="75"/>
      <c r="L12" s="75"/>
      <c r="M12" s="76"/>
      <c r="N12" s="77"/>
      <c r="O12" s="77"/>
    </row>
    <row r="13" spans="1:15" ht="24" customHeight="1" x14ac:dyDescent="0.25">
      <c r="A13" s="74"/>
      <c r="B13" s="74"/>
      <c r="C13" s="75"/>
      <c r="D13" s="75"/>
      <c r="E13" s="75"/>
      <c r="F13" s="75"/>
      <c r="G13" s="75"/>
      <c r="H13" s="75"/>
      <c r="I13" s="74"/>
      <c r="J13" s="74"/>
      <c r="K13" s="75"/>
      <c r="L13" s="75"/>
      <c r="M13" s="76"/>
      <c r="N13" s="77"/>
      <c r="O13" s="77"/>
    </row>
    <row r="14" spans="1:15" ht="24" customHeight="1" x14ac:dyDescent="0.25">
      <c r="B14" s="93" t="s">
        <v>47</v>
      </c>
      <c r="C14" s="94"/>
      <c r="D14" s="94"/>
      <c r="E14" s="94"/>
      <c r="F14" s="94"/>
      <c r="G14" s="94"/>
      <c r="H14" s="94"/>
      <c r="I14" s="94"/>
      <c r="J14" s="94"/>
      <c r="K14" s="94"/>
      <c r="L14" s="94"/>
      <c r="M14" s="94"/>
      <c r="N14" s="94"/>
      <c r="O14" s="94"/>
    </row>
    <row r="15" spans="1:15" ht="22.5" customHeight="1" x14ac:dyDescent="0.25">
      <c r="B15" s="18"/>
      <c r="C15" s="19"/>
      <c r="D15" s="19"/>
      <c r="E15" s="19"/>
      <c r="F15" s="19"/>
      <c r="G15" s="19"/>
      <c r="H15" s="19"/>
      <c r="I15" s="19"/>
      <c r="J15" s="19"/>
      <c r="K15" s="19"/>
      <c r="M15" s="20"/>
      <c r="N15" s="20"/>
      <c r="O15" s="20"/>
    </row>
    <row r="16" spans="1:15" ht="13.5" customHeight="1" x14ac:dyDescent="0.25">
      <c r="B16" s="66" t="s">
        <v>30</v>
      </c>
      <c r="C16" s="62"/>
      <c r="D16" s="62"/>
      <c r="E16" s="62"/>
      <c r="F16" s="62"/>
      <c r="G16" s="25"/>
      <c r="H16" s="26"/>
      <c r="I16" s="21"/>
      <c r="J16" s="27"/>
      <c r="K16" s="28"/>
      <c r="L16" s="27"/>
      <c r="M16" s="27"/>
      <c r="N16" s="27"/>
      <c r="O16" s="27"/>
    </row>
    <row r="17" spans="2:15" ht="135" customHeight="1" x14ac:dyDescent="0.25">
      <c r="B17" s="92" t="s">
        <v>31</v>
      </c>
      <c r="C17" s="92"/>
      <c r="D17" s="92"/>
      <c r="E17" s="92"/>
      <c r="F17" s="92"/>
      <c r="G17" s="92"/>
      <c r="H17" s="92"/>
      <c r="I17" s="92"/>
      <c r="J17" s="92"/>
      <c r="K17" s="92"/>
      <c r="L17" s="92"/>
      <c r="M17" s="92"/>
      <c r="N17" s="92"/>
      <c r="O17" s="92"/>
    </row>
    <row r="18" spans="2:15" ht="8.25" customHeight="1" x14ac:dyDescent="0.25"/>
    <row r="19" spans="2:15" ht="84.75" customHeight="1" x14ac:dyDescent="0.25">
      <c r="B19" s="92" t="s">
        <v>48</v>
      </c>
      <c r="C19" s="92"/>
      <c r="D19" s="92"/>
      <c r="E19" s="92"/>
      <c r="F19" s="92"/>
      <c r="G19" s="92"/>
      <c r="H19" s="92"/>
      <c r="I19" s="92"/>
      <c r="J19" s="92"/>
      <c r="K19" s="92"/>
      <c r="L19" s="92"/>
      <c r="M19" s="92"/>
      <c r="N19" s="92"/>
      <c r="O19" s="92"/>
    </row>
    <row r="20" spans="2:15" ht="12" customHeight="1" x14ac:dyDescent="0.25"/>
    <row r="21" spans="2:15" ht="12" customHeight="1" x14ac:dyDescent="0.3">
      <c r="M21" s="91" t="s">
        <v>55</v>
      </c>
      <c r="N21" s="91"/>
      <c r="O21" s="91"/>
    </row>
    <row r="22" spans="2:15" ht="12" customHeight="1" x14ac:dyDescent="0.25"/>
    <row r="23" spans="2:15" ht="12" customHeight="1" x14ac:dyDescent="0.25"/>
    <row r="24" spans="2:15" ht="12" customHeight="1" x14ac:dyDescent="0.25"/>
    <row r="25" spans="2:15" ht="12" customHeight="1" x14ac:dyDescent="0.25"/>
    <row r="26" spans="2:15" ht="12" customHeight="1" x14ac:dyDescent="0.25"/>
    <row r="27" spans="2:15" ht="12" customHeight="1" x14ac:dyDescent="0.25"/>
    <row r="28" spans="2:15" ht="12" customHeight="1" x14ac:dyDescent="0.25"/>
    <row r="29" spans="2:15" ht="12" customHeight="1" x14ac:dyDescent="0.25"/>
    <row r="30" spans="2:15" ht="12" customHeight="1" x14ac:dyDescent="0.25"/>
    <row r="31" spans="2:15" ht="12" customHeight="1" x14ac:dyDescent="0.25"/>
    <row r="32" spans="2:15" ht="12" customHeight="1" x14ac:dyDescent="0.25"/>
    <row r="33" ht="12" customHeight="1" x14ac:dyDescent="0.25"/>
    <row r="34" ht="12" customHeight="1" x14ac:dyDescent="0.25"/>
    <row r="35" ht="12" customHeight="1" x14ac:dyDescent="0.25"/>
    <row r="36" ht="12" customHeight="1" x14ac:dyDescent="0.25"/>
    <row r="37" ht="12" customHeight="1" x14ac:dyDescent="0.25"/>
  </sheetData>
  <sheetProtection algorithmName="SHA-512" hashValue="y9Z5yBPaPuHujNgPq8Z1F4LGiGoko6ObudBLjSVnncetpiKM4KOQrroHDvfiqMLy/xbrcWuUs/ynMl+Vhxo5Og==" saltValue="TgU/HZUBaaTTNcy6NPB2Nw==" spinCount="100000" sheet="1" objects="1" scenarios="1" selectLockedCells="1"/>
  <mergeCells count="15">
    <mergeCell ref="B1:E4"/>
    <mergeCell ref="K2:O2"/>
    <mergeCell ref="K3:O3"/>
    <mergeCell ref="M21:O21"/>
    <mergeCell ref="B17:O17"/>
    <mergeCell ref="B19:O19"/>
    <mergeCell ref="B14:O14"/>
    <mergeCell ref="C10:O10"/>
    <mergeCell ref="C11:H11"/>
    <mergeCell ref="I11:J11"/>
    <mergeCell ref="K11:L11"/>
    <mergeCell ref="N11:O11"/>
    <mergeCell ref="C9:O9"/>
    <mergeCell ref="B7:O7"/>
    <mergeCell ref="B8:O8"/>
  </mergeCells>
  <hyperlinks>
    <hyperlink ref="K3" r:id="rId1" xr:uid="{00000000-0004-0000-0000-000000000000}"/>
  </hyperlinks>
  <printOptions horizontalCentered="1" verticalCentered="1"/>
  <pageMargins left="0.25" right="0.25" top="0.25" bottom="0.2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3" tint="0.39997558519241921"/>
    <pageSetUpPr fitToPage="1"/>
  </sheetPr>
  <dimension ref="A1:GM49"/>
  <sheetViews>
    <sheetView showGridLines="0" topLeftCell="A8" zoomScale="90" zoomScaleNormal="9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35" t="s">
        <v>34</v>
      </c>
      <c r="C3" s="136"/>
      <c r="D3" s="136"/>
      <c r="E3" s="136"/>
      <c r="F3" s="136"/>
      <c r="G3" s="136"/>
      <c r="H3" s="136"/>
      <c r="I3" s="136"/>
      <c r="J3" s="136"/>
      <c r="K3" s="136"/>
      <c r="L3" s="136"/>
      <c r="M3" s="136"/>
      <c r="N3" s="136"/>
      <c r="O3" s="137"/>
      <c r="P3" s="38"/>
    </row>
    <row r="4" spans="1:195" ht="27" customHeight="1" thickBot="1" x14ac:dyDescent="0.3">
      <c r="A4" s="37"/>
      <c r="B4" s="138"/>
      <c r="C4" s="139"/>
      <c r="D4" s="139"/>
      <c r="E4" s="139"/>
      <c r="F4" s="139"/>
      <c r="G4" s="139"/>
      <c r="H4" s="139"/>
      <c r="I4" s="139"/>
      <c r="J4" s="139"/>
      <c r="K4" s="139"/>
      <c r="L4" s="139"/>
      <c r="M4" s="139"/>
      <c r="N4" s="139"/>
      <c r="O4" s="140"/>
      <c r="P4" s="38"/>
    </row>
    <row r="5" spans="1:195" s="65" customFormat="1" ht="17.25" customHeight="1" x14ac:dyDescent="0.25">
      <c r="A5" s="63"/>
      <c r="B5" s="141" t="s">
        <v>26</v>
      </c>
      <c r="C5" s="141"/>
      <c r="D5" s="141"/>
      <c r="E5" s="141"/>
      <c r="F5" s="141"/>
      <c r="G5" s="141"/>
      <c r="H5" s="141"/>
      <c r="I5" s="141"/>
      <c r="J5" s="141"/>
      <c r="K5" s="141"/>
      <c r="L5" s="141"/>
      <c r="M5" s="141"/>
      <c r="N5" s="141"/>
      <c r="O5" s="141"/>
      <c r="P5" s="64"/>
    </row>
    <row r="6" spans="1:195" ht="17.25" customHeight="1" x14ac:dyDescent="0.25">
      <c r="A6" s="37"/>
      <c r="B6" s="142" t="s">
        <v>42</v>
      </c>
      <c r="C6" s="143"/>
      <c r="D6" s="143"/>
      <c r="E6" s="143"/>
      <c r="F6" s="143"/>
      <c r="G6" s="143"/>
      <c r="H6" s="143"/>
      <c r="I6" s="143"/>
      <c r="J6" s="143"/>
      <c r="K6" s="143"/>
      <c r="L6" s="143"/>
      <c r="M6" s="143"/>
      <c r="N6" s="143"/>
      <c r="O6" s="143"/>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06" t="str">
        <f>UPPER("-- total project valuation: --")</f>
        <v>-- TOTAL PROJECT VALUATION: --</v>
      </c>
      <c r="C8" s="107"/>
      <c r="D8" s="107"/>
      <c r="E8" s="107"/>
      <c r="F8" s="107"/>
      <c r="G8" s="107"/>
      <c r="H8" s="107"/>
      <c r="I8" s="107"/>
      <c r="J8" s="108"/>
      <c r="K8" s="109"/>
      <c r="L8" s="110"/>
      <c r="M8" s="110"/>
      <c r="N8" s="110"/>
      <c r="O8" s="111"/>
      <c r="P8" s="39"/>
      <c r="R8" s="12"/>
      <c r="S8" s="12"/>
      <c r="T8" s="12"/>
      <c r="U8" s="12"/>
      <c r="V8" s="12"/>
      <c r="W8" s="12"/>
      <c r="X8" s="12"/>
      <c r="Y8" s="12"/>
      <c r="Z8" s="12"/>
      <c r="AA8" s="12"/>
      <c r="AB8" s="12"/>
      <c r="AC8" s="12"/>
      <c r="AD8" s="12"/>
      <c r="AE8" s="12"/>
      <c r="AF8" s="12"/>
      <c r="AG8" s="12"/>
      <c r="AH8" s="12"/>
      <c r="AI8" s="12"/>
      <c r="AJ8" s="12"/>
      <c r="AK8" s="12"/>
      <c r="AL8" s="12"/>
    </row>
    <row r="9" spans="1:195" ht="30" customHeight="1" thickBot="1" x14ac:dyDescent="0.3">
      <c r="A9" s="133"/>
      <c r="B9" s="87"/>
      <c r="C9" s="87"/>
      <c r="D9" s="87"/>
      <c r="E9" s="87"/>
      <c r="F9" s="87"/>
      <c r="G9" s="87"/>
      <c r="H9" s="87"/>
      <c r="I9" s="87"/>
      <c r="J9" s="87"/>
      <c r="K9" s="87"/>
      <c r="L9" s="87"/>
      <c r="M9" s="87"/>
      <c r="N9" s="87"/>
      <c r="O9" s="87"/>
      <c r="P9" s="134"/>
      <c r="R9" s="12"/>
      <c r="S9" s="12"/>
      <c r="T9" s="12"/>
      <c r="U9" s="12"/>
      <c r="V9" s="12"/>
      <c r="W9" s="12"/>
      <c r="X9" s="12"/>
      <c r="Y9" s="12"/>
      <c r="Z9" s="12"/>
      <c r="AA9" s="12"/>
      <c r="AB9" s="12"/>
      <c r="AC9" s="12"/>
      <c r="AD9" s="12"/>
      <c r="AE9" s="12"/>
      <c r="AF9" s="12"/>
      <c r="AG9" s="12"/>
      <c r="AH9" s="12"/>
      <c r="AI9" s="12"/>
      <c r="AJ9" s="12"/>
      <c r="AK9" s="12"/>
      <c r="AL9" s="12"/>
    </row>
    <row r="10" spans="1:195" s="4" customFormat="1" ht="22.5" customHeight="1" x14ac:dyDescent="0.25">
      <c r="A10" s="40"/>
      <c r="B10" s="124" t="s">
        <v>56</v>
      </c>
      <c r="C10" s="125"/>
      <c r="D10" s="125"/>
      <c r="E10" s="125"/>
      <c r="F10" s="125"/>
      <c r="G10" s="125"/>
      <c r="H10" s="125"/>
      <c r="I10" s="125"/>
      <c r="J10" s="125"/>
      <c r="K10" s="125"/>
      <c r="L10" s="125"/>
      <c r="M10" s="125"/>
      <c r="N10" s="125"/>
      <c r="O10" s="126"/>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x14ac:dyDescent="0.25">
      <c r="A11" s="40"/>
      <c r="B11" s="127" t="s">
        <v>57</v>
      </c>
      <c r="C11" s="128"/>
      <c r="D11" s="128"/>
      <c r="E11" s="128"/>
      <c r="F11" s="128"/>
      <c r="G11" s="128"/>
      <c r="H11" s="128"/>
      <c r="I11" s="128"/>
      <c r="J11" s="128"/>
      <c r="K11" s="128"/>
      <c r="L11" s="128"/>
      <c r="M11" s="128"/>
      <c r="N11" s="128"/>
      <c r="O11" s="129"/>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22.5" customHeight="1" x14ac:dyDescent="0.25">
      <c r="A12" s="40"/>
      <c r="B12" s="127"/>
      <c r="C12" s="128"/>
      <c r="D12" s="128"/>
      <c r="E12" s="128"/>
      <c r="F12" s="128"/>
      <c r="G12" s="128"/>
      <c r="H12" s="128"/>
      <c r="I12" s="128"/>
      <c r="J12" s="128"/>
      <c r="K12" s="128"/>
      <c r="L12" s="128"/>
      <c r="M12" s="128"/>
      <c r="N12" s="128"/>
      <c r="O12" s="129"/>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22.5" customHeight="1" thickBot="1" x14ac:dyDescent="0.3">
      <c r="A13" s="40"/>
      <c r="B13" s="130" t="s">
        <v>58</v>
      </c>
      <c r="C13" s="131"/>
      <c r="D13" s="131"/>
      <c r="E13" s="131"/>
      <c r="F13" s="131"/>
      <c r="G13" s="131"/>
      <c r="H13" s="131"/>
      <c r="I13" s="131"/>
      <c r="J13" s="131"/>
      <c r="K13" s="131"/>
      <c r="L13" s="131"/>
      <c r="M13" s="131"/>
      <c r="N13" s="131"/>
      <c r="O13" s="132"/>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22.5" customHeight="1" thickBot="1" x14ac:dyDescent="0.3">
      <c r="A14" s="40"/>
      <c r="B14" s="7"/>
      <c r="C14" s="5"/>
      <c r="D14" s="5"/>
      <c r="E14" s="6"/>
      <c r="F14" s="6"/>
      <c r="G14" s="6"/>
      <c r="H14" s="5"/>
      <c r="I14" s="5"/>
      <c r="J14" s="8"/>
      <c r="K14" s="8"/>
      <c r="L14" s="8"/>
      <c r="M14" s="8"/>
      <c r="N14" s="8"/>
      <c r="O14" s="8"/>
      <c r="P14" s="39"/>
      <c r="Q14" s="1"/>
      <c r="R14" s="14"/>
      <c r="S14" s="14"/>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row>
    <row r="15" spans="1:195" s="4" customFormat="1" ht="30" customHeight="1" thickBot="1" x14ac:dyDescent="0.3">
      <c r="A15" s="40"/>
      <c r="B15" s="112" t="s">
        <v>38</v>
      </c>
      <c r="C15" s="113"/>
      <c r="D15" s="113"/>
      <c r="E15" s="113"/>
      <c r="F15" s="113"/>
      <c r="G15" s="113"/>
      <c r="H15" s="113"/>
      <c r="I15" s="113"/>
      <c r="J15" s="114"/>
      <c r="K15" s="115" t="s">
        <v>32</v>
      </c>
      <c r="L15" s="116"/>
      <c r="M15" s="116"/>
      <c r="N15" s="116"/>
      <c r="O15" s="117"/>
      <c r="P15" s="39"/>
      <c r="Q15" s="1"/>
      <c r="R15" s="14"/>
      <c r="S15" s="14"/>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row>
    <row r="16" spans="1:195" s="4" customFormat="1" ht="22.5" customHeight="1" thickBot="1" x14ac:dyDescent="0.3">
      <c r="A16" s="40"/>
      <c r="B16" s="56"/>
      <c r="C16" s="56"/>
      <c r="D16" s="56"/>
      <c r="E16" s="56"/>
      <c r="F16" s="56"/>
      <c r="G16" s="60"/>
      <c r="H16" s="60"/>
      <c r="P16" s="39"/>
      <c r="Q16" s="1"/>
      <c r="R16" s="14"/>
      <c r="S16" s="14"/>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row>
    <row r="17" spans="1:195" s="4" customFormat="1" ht="30" customHeight="1" thickBot="1" x14ac:dyDescent="0.3">
      <c r="A17" s="40"/>
      <c r="B17" s="112" t="s">
        <v>37</v>
      </c>
      <c r="C17" s="113"/>
      <c r="D17" s="113"/>
      <c r="E17" s="113"/>
      <c r="F17" s="113"/>
      <c r="G17" s="113"/>
      <c r="H17" s="113"/>
      <c r="I17" s="113"/>
      <c r="J17" s="114"/>
      <c r="K17" s="115" t="s">
        <v>27</v>
      </c>
      <c r="L17" s="116"/>
      <c r="M17" s="116"/>
      <c r="N17" s="116"/>
      <c r="O17" s="117"/>
      <c r="P17" s="39"/>
      <c r="Q17" s="1"/>
      <c r="R17" s="14"/>
      <c r="S17" s="14"/>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row>
    <row r="18" spans="1:195" s="4" customFormat="1" ht="30" customHeight="1" thickBot="1" x14ac:dyDescent="0.3">
      <c r="A18" s="40"/>
      <c r="B18" s="57"/>
      <c r="C18" s="57"/>
      <c r="D18" s="57"/>
      <c r="E18" s="57"/>
      <c r="F18" s="57"/>
      <c r="G18" s="61"/>
      <c r="H18" s="61"/>
      <c r="P18" s="39"/>
      <c r="Q18" s="1"/>
      <c r="R18" s="14"/>
      <c r="S18" s="14"/>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row>
    <row r="19" spans="1:195" s="4" customFormat="1" ht="30" customHeight="1" thickBot="1" x14ac:dyDescent="0.3">
      <c r="A19" s="40"/>
      <c r="B19" s="14"/>
      <c r="C19" s="14"/>
      <c r="D19" s="14"/>
      <c r="E19" s="14"/>
      <c r="F19" s="118" t="str">
        <f>"50% MINIMUM FEES DUE:  "</f>
        <v xml:space="preserve">50% MINIMUM FEES DUE:  </v>
      </c>
      <c r="G19" s="119"/>
      <c r="H19" s="119"/>
      <c r="I19" s="119"/>
      <c r="J19" s="120"/>
      <c r="K19" s="121">
        <f>IF(K21="","",IF(M29=600,SUM(K21*0.5)-300,K21*0.5))</f>
        <v>0</v>
      </c>
      <c r="L19" s="122"/>
      <c r="M19" s="122"/>
      <c r="N19" s="122"/>
      <c r="O19" s="123"/>
      <c r="P19" s="41"/>
      <c r="Q19" s="1"/>
      <c r="R19" s="14"/>
      <c r="S19" s="14"/>
      <c r="T19" s="12"/>
      <c r="U19" s="12"/>
      <c r="V19" s="12"/>
      <c r="W19" s="12"/>
      <c r="X19" s="12"/>
      <c r="Y19" s="12"/>
      <c r="Z19" s="12"/>
      <c r="AA19" s="12"/>
      <c r="AB19" s="12"/>
      <c r="AC19" s="12"/>
      <c r="AD19" s="12"/>
      <c r="AE19" s="12"/>
      <c r="AF19" s="12"/>
      <c r="AG19" s="12"/>
      <c r="AH19" s="12"/>
      <c r="AI19" s="12"/>
      <c r="AJ19" s="12"/>
      <c r="AK19" s="12"/>
      <c r="AL19" s="12"/>
    </row>
    <row r="20" spans="1:195" s="4" customFormat="1" ht="30" customHeight="1" thickBot="1" x14ac:dyDescent="0.3">
      <c r="A20" s="40"/>
      <c r="B20" s="14"/>
      <c r="C20" s="14"/>
      <c r="D20" s="14"/>
      <c r="E20" s="14"/>
      <c r="F20" s="14"/>
      <c r="G20" s="14"/>
      <c r="H20" s="14"/>
      <c r="I20" s="58"/>
      <c r="J20" s="58"/>
      <c r="K20" s="58"/>
      <c r="L20" s="58"/>
      <c r="M20" s="59"/>
      <c r="N20" s="59"/>
      <c r="O20" s="59"/>
      <c r="P20" s="41"/>
      <c r="Q20" s="1"/>
      <c r="R20" s="14"/>
      <c r="S20" s="14"/>
      <c r="T20" s="12"/>
      <c r="U20" s="12"/>
      <c r="V20" s="12"/>
      <c r="W20" s="12"/>
      <c r="X20" s="12"/>
      <c r="Y20" s="12"/>
      <c r="Z20" s="12"/>
      <c r="AA20" s="12"/>
      <c r="AB20" s="12"/>
      <c r="AC20" s="12"/>
      <c r="AD20" s="12"/>
      <c r="AE20" s="12"/>
      <c r="AF20" s="12"/>
      <c r="AG20" s="12"/>
      <c r="AH20" s="12"/>
      <c r="AI20" s="12"/>
      <c r="AJ20" s="12"/>
      <c r="AK20" s="12"/>
      <c r="AL20" s="12"/>
    </row>
    <row r="21" spans="1:195" s="4" customFormat="1" ht="30" customHeight="1" thickBot="1" x14ac:dyDescent="0.3">
      <c r="A21" s="40"/>
      <c r="B21" s="14"/>
      <c r="C21" s="14"/>
      <c r="D21" s="14"/>
      <c r="E21" s="14"/>
      <c r="F21" s="118" t="str">
        <f>"TOTAL PLAN REVIEW FEES: "</f>
        <v xml:space="preserve">TOTAL PLAN REVIEW FEES: </v>
      </c>
      <c r="G21" s="119"/>
      <c r="H21" s="119"/>
      <c r="I21" s="119"/>
      <c r="J21" s="120"/>
      <c r="K21" s="121">
        <f>IF(AND(K15="No",K17="No"),"",IF(AND(K15="Yes",K17="Yes"),SUM(M29)*2,IF(OR(K15="Yes",K17="Yes"),SUM(M29,),"ERROR")))</f>
        <v>0</v>
      </c>
      <c r="L21" s="122"/>
      <c r="M21" s="122"/>
      <c r="N21" s="122"/>
      <c r="O21" s="123"/>
      <c r="P21" s="41"/>
      <c r="Q21" s="1"/>
      <c r="R21" s="14"/>
      <c r="S21" s="14"/>
      <c r="T21" s="12"/>
      <c r="U21" s="12"/>
      <c r="V21" s="12"/>
      <c r="W21" s="12"/>
      <c r="X21" s="12"/>
      <c r="Y21" s="12"/>
      <c r="Z21" s="12"/>
      <c r="AA21" s="12"/>
      <c r="AB21" s="12"/>
      <c r="AC21" s="12"/>
      <c r="AD21" s="12"/>
      <c r="AE21" s="12"/>
      <c r="AF21" s="12"/>
      <c r="AG21" s="12"/>
      <c r="AH21" s="12"/>
      <c r="AI21" s="12"/>
      <c r="AJ21" s="12"/>
      <c r="AK21" s="12"/>
      <c r="AL21" s="12"/>
    </row>
    <row r="22" spans="1:195" ht="13.15" customHeight="1" x14ac:dyDescent="0.25">
      <c r="A22" s="37"/>
      <c r="B22" s="15"/>
      <c r="C22" s="16"/>
      <c r="D22" s="14"/>
      <c r="E22" s="14"/>
      <c r="F22" s="14"/>
      <c r="G22" s="14"/>
      <c r="H22" s="9"/>
      <c r="I22" s="10"/>
      <c r="J22" s="9"/>
      <c r="K22" s="12"/>
      <c r="L22" s="14"/>
      <c r="M22" s="14"/>
      <c r="N22" s="14"/>
      <c r="O22" s="14"/>
      <c r="P22" s="38"/>
      <c r="R22" s="12"/>
      <c r="S22" s="12"/>
      <c r="T22" s="17"/>
      <c r="U22" s="12"/>
      <c r="V22" s="12"/>
      <c r="W22" s="12"/>
      <c r="X22" s="12"/>
      <c r="Y22" s="12"/>
      <c r="Z22" s="12"/>
      <c r="AA22" s="12"/>
      <c r="AB22" s="12"/>
      <c r="AC22" s="12"/>
      <c r="AD22" s="12"/>
      <c r="AE22" s="12"/>
      <c r="AF22" s="12"/>
      <c r="AG22" s="12"/>
      <c r="AH22" s="12"/>
      <c r="AI22" s="12"/>
      <c r="AJ22" s="12"/>
      <c r="AK22" s="12"/>
      <c r="AL22" s="12"/>
    </row>
    <row r="23" spans="1:195" ht="13.5" customHeight="1" x14ac:dyDescent="0.25">
      <c r="A23" s="37"/>
      <c r="P23" s="38"/>
      <c r="R23" s="12"/>
      <c r="S23" s="12"/>
      <c r="T23" s="17" t="s">
        <v>28</v>
      </c>
      <c r="U23" s="12"/>
      <c r="V23" s="12"/>
      <c r="W23" s="12"/>
      <c r="X23" s="12"/>
      <c r="Y23" s="12"/>
      <c r="Z23" s="12"/>
      <c r="AA23" s="12"/>
      <c r="AB23" s="12"/>
      <c r="AC23" s="12"/>
      <c r="AD23" s="12"/>
      <c r="AE23" s="12"/>
      <c r="AF23" s="12"/>
      <c r="AG23" s="12"/>
      <c r="AH23" s="12"/>
      <c r="AI23" s="12"/>
      <c r="AJ23" s="12"/>
      <c r="AK23" s="12"/>
      <c r="AL23" s="12"/>
    </row>
    <row r="24" spans="1:195" ht="13.5" customHeight="1" x14ac:dyDescent="0.25">
      <c r="A24" s="37"/>
      <c r="P24" s="38"/>
      <c r="R24" s="12"/>
      <c r="S24" s="12"/>
      <c r="T24" s="17"/>
      <c r="U24" s="12"/>
      <c r="V24" s="12"/>
      <c r="W24" s="12"/>
      <c r="X24" s="12"/>
      <c r="Y24" s="12"/>
      <c r="Z24" s="12"/>
      <c r="AA24" s="12"/>
      <c r="AB24" s="12"/>
      <c r="AC24" s="12"/>
      <c r="AD24" s="12"/>
      <c r="AE24" s="12"/>
      <c r="AF24" s="12"/>
      <c r="AG24" s="12"/>
      <c r="AH24" s="12"/>
      <c r="AI24" s="12"/>
      <c r="AJ24" s="12"/>
      <c r="AK24" s="12"/>
      <c r="AL24" s="12"/>
    </row>
    <row r="25" spans="1:195" s="4" customFormat="1" ht="15" customHeight="1" x14ac:dyDescent="0.25">
      <c r="A25" s="12"/>
      <c r="B25" s="51"/>
      <c r="C25" s="51"/>
      <c r="D25" s="51"/>
      <c r="E25" s="51"/>
      <c r="F25" s="51"/>
      <c r="G25" s="52"/>
      <c r="H25" s="52"/>
      <c r="I25" s="11"/>
      <c r="J25" s="11"/>
      <c r="K25" s="11"/>
      <c r="L25" s="11"/>
      <c r="M25" s="11"/>
      <c r="N25" s="11"/>
      <c r="O25" s="11"/>
      <c r="Q25" s="55"/>
      <c r="R25" s="12"/>
      <c r="S25" s="12"/>
      <c r="T25" s="17"/>
      <c r="U25" s="12"/>
      <c r="V25" s="12"/>
      <c r="W25" s="12"/>
      <c r="X25" s="12"/>
      <c r="Y25" s="12"/>
      <c r="Z25" s="12"/>
      <c r="AA25" s="12"/>
      <c r="AB25" s="12"/>
      <c r="AC25" s="12"/>
      <c r="AD25" s="12"/>
      <c r="AE25" s="12"/>
      <c r="AF25" s="12"/>
      <c r="AG25" s="12"/>
      <c r="AH25" s="12"/>
      <c r="AI25" s="12"/>
      <c r="AJ25" s="12"/>
      <c r="AK25" s="12"/>
      <c r="AL25" s="12"/>
    </row>
    <row r="26" spans="1:195" s="4" customFormat="1" ht="15" customHeight="1" x14ac:dyDescent="0.3">
      <c r="A26" s="12"/>
      <c r="D26" s="51"/>
      <c r="E26" s="51"/>
      <c r="F26" s="51"/>
      <c r="G26" s="52"/>
      <c r="H26" s="52"/>
      <c r="I26" s="53"/>
      <c r="J26" s="53"/>
      <c r="K26" s="53"/>
      <c r="L26" s="53"/>
      <c r="M26" s="54"/>
      <c r="N26" s="91" t="s">
        <v>55</v>
      </c>
      <c r="O26" s="91"/>
      <c r="P26" s="91"/>
      <c r="Q26" s="55"/>
      <c r="R26" s="12"/>
      <c r="S26" s="12"/>
      <c r="T26" s="17"/>
      <c r="U26" s="12"/>
      <c r="V26" s="12"/>
      <c r="W26" s="12"/>
      <c r="X26" s="12"/>
      <c r="Y26" s="12"/>
      <c r="Z26" s="12"/>
      <c r="AA26" s="12"/>
      <c r="AB26" s="12"/>
      <c r="AC26" s="12"/>
      <c r="AD26" s="12"/>
      <c r="AE26" s="12"/>
      <c r="AF26" s="12"/>
      <c r="AG26" s="12"/>
      <c r="AH26" s="12"/>
      <c r="AI26" s="12"/>
      <c r="AJ26" s="12"/>
      <c r="AK26" s="12"/>
      <c r="AL26" s="12"/>
    </row>
    <row r="27" spans="1:195" s="4" customFormat="1" ht="15" customHeight="1" thickBot="1" x14ac:dyDescent="0.3">
      <c r="A27" s="42"/>
      <c r="B27" s="43"/>
      <c r="C27" s="43"/>
      <c r="D27" s="43"/>
      <c r="E27" s="43"/>
      <c r="F27" s="43"/>
      <c r="G27" s="44"/>
      <c r="H27" s="44"/>
      <c r="I27" s="45"/>
      <c r="J27" s="45"/>
      <c r="K27" s="45"/>
      <c r="L27" s="45"/>
      <c r="M27" s="46"/>
      <c r="N27" s="46"/>
      <c r="O27" s="46"/>
      <c r="P27" s="47"/>
      <c r="R27" s="12"/>
      <c r="S27" s="12"/>
      <c r="T27" s="17"/>
      <c r="U27" s="12"/>
      <c r="V27" s="12"/>
      <c r="W27" s="12"/>
      <c r="X27" s="12"/>
      <c r="Y27" s="12"/>
      <c r="Z27" s="12"/>
      <c r="AA27" s="12"/>
      <c r="AB27" s="12"/>
      <c r="AC27" s="12"/>
      <c r="AD27" s="12"/>
      <c r="AE27" s="12"/>
      <c r="AF27" s="12"/>
      <c r="AG27" s="12"/>
      <c r="AH27" s="12"/>
      <c r="AI27" s="12"/>
      <c r="AJ27" s="12"/>
      <c r="AK27" s="12"/>
      <c r="AL27" s="12"/>
    </row>
    <row r="28" spans="1:195" ht="12" customHeight="1" x14ac:dyDescent="0.25">
      <c r="V28" s="13"/>
      <c r="W28" s="13"/>
      <c r="X28" s="13"/>
    </row>
    <row r="29" spans="1:195" ht="12" customHeight="1" x14ac:dyDescent="0.25">
      <c r="B29" s="33"/>
      <c r="M29" s="104" t="str">
        <f>IF(K8&gt;0,IF(K8=0,0,IF(K8&lt;=0,600,SUM(K8*0.00094)+600)),"")</f>
        <v/>
      </c>
      <c r="N29" s="105"/>
      <c r="V29" s="13"/>
      <c r="W29" s="13"/>
      <c r="X29" s="13"/>
    </row>
    <row r="30" spans="1:195" ht="12" customHeight="1" x14ac:dyDescent="0.25"/>
    <row r="31" spans="1:195" ht="12" customHeight="1" x14ac:dyDescent="0.25"/>
    <row r="32" spans="1:195"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sheetProtection algorithmName="SHA-512" hashValue="kzQDrzgDUiLM1XTZ2N9UYDJKU23u19KYSHyeJCSrzDnpJSyItnvJ8DL8ro1n3t/qaneHY1zZ9h/UZZE1rCADyQ==" saltValue="BFcbpDSmfDsNBVKsqMBgdA==" spinCount="100000" sheet="1" selectLockedCells="1"/>
  <mergeCells count="20">
    <mergeCell ref="B3:O4"/>
    <mergeCell ref="B5:O5"/>
    <mergeCell ref="B6:O6"/>
    <mergeCell ref="F21:J21"/>
    <mergeCell ref="K21:O21"/>
    <mergeCell ref="M29:N29"/>
    <mergeCell ref="B8:J8"/>
    <mergeCell ref="K8:O8"/>
    <mergeCell ref="B15:J15"/>
    <mergeCell ref="B17:J17"/>
    <mergeCell ref="K15:O15"/>
    <mergeCell ref="K17:O17"/>
    <mergeCell ref="F19:J19"/>
    <mergeCell ref="K19:O19"/>
    <mergeCell ref="N26:P26"/>
    <mergeCell ref="B10:O10"/>
    <mergeCell ref="B11:O11"/>
    <mergeCell ref="B12:O12"/>
    <mergeCell ref="B13:O13"/>
    <mergeCell ref="A9:P9"/>
  </mergeCells>
  <conditionalFormatting sqref="B16">
    <cfRule type="cellIs" dxfId="2" priority="1" operator="equal">
      <formula>"N/A Local Review"</formula>
    </cfRule>
  </conditionalFormatting>
  <dataValidations count="1">
    <dataValidation type="list" showErrorMessage="1" sqref="K15 G16:H16 K17 G18" xr:uid="{00000000-0002-0000-0100-000000000000}">
      <formula1>"Yes,No"</formula1>
    </dataValidation>
  </dataValidations>
  <hyperlinks>
    <hyperlink ref="B6" r:id="rId1" xr:uid="{00000000-0004-0000-0100-000000000000}"/>
  </hyperlinks>
  <printOptions horizontalCentered="1" verticalCentered="1"/>
  <pageMargins left="0" right="0" top="0.25" bottom="0.25" header="0.3" footer="0.3"/>
  <pageSetup scale="84" orientation="landscape" r:id="rId2"/>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6" tint="0.39997558519241921"/>
    <pageSetUpPr fitToPage="1"/>
  </sheetPr>
  <dimension ref="A1:GM47"/>
  <sheetViews>
    <sheetView showGridLines="0" topLeftCell="A6" zoomScaleNormal="10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44" t="s">
        <v>35</v>
      </c>
      <c r="C3" s="145"/>
      <c r="D3" s="145"/>
      <c r="E3" s="145"/>
      <c r="F3" s="145"/>
      <c r="G3" s="145"/>
      <c r="H3" s="145"/>
      <c r="I3" s="145"/>
      <c r="J3" s="145"/>
      <c r="K3" s="145"/>
      <c r="L3" s="145"/>
      <c r="M3" s="145"/>
      <c r="N3" s="145"/>
      <c r="O3" s="146"/>
      <c r="P3" s="38"/>
    </row>
    <row r="4" spans="1:195" ht="27" customHeight="1" thickBot="1" x14ac:dyDescent="0.3">
      <c r="A4" s="37"/>
      <c r="B4" s="147"/>
      <c r="C4" s="148"/>
      <c r="D4" s="148"/>
      <c r="E4" s="148"/>
      <c r="F4" s="148"/>
      <c r="G4" s="148"/>
      <c r="H4" s="148"/>
      <c r="I4" s="148"/>
      <c r="J4" s="148"/>
      <c r="K4" s="148"/>
      <c r="L4" s="148"/>
      <c r="M4" s="148"/>
      <c r="N4" s="148"/>
      <c r="O4" s="149"/>
      <c r="P4" s="38"/>
    </row>
    <row r="5" spans="1:195" ht="17.25" customHeight="1" x14ac:dyDescent="0.25">
      <c r="A5" s="37"/>
      <c r="B5" s="141" t="s">
        <v>26</v>
      </c>
      <c r="C5" s="141"/>
      <c r="D5" s="141"/>
      <c r="E5" s="141"/>
      <c r="F5" s="141"/>
      <c r="G5" s="141"/>
      <c r="H5" s="141"/>
      <c r="I5" s="141"/>
      <c r="J5" s="141"/>
      <c r="K5" s="141"/>
      <c r="L5" s="141"/>
      <c r="M5" s="141"/>
      <c r="N5" s="141"/>
      <c r="O5" s="141"/>
      <c r="P5" s="38"/>
    </row>
    <row r="6" spans="1:195" ht="17.25" customHeight="1" x14ac:dyDescent="0.25">
      <c r="A6" s="37"/>
      <c r="B6" s="142" t="s">
        <v>43</v>
      </c>
      <c r="C6" s="143"/>
      <c r="D6" s="143"/>
      <c r="E6" s="143"/>
      <c r="F6" s="143"/>
      <c r="G6" s="143"/>
      <c r="H6" s="143"/>
      <c r="I6" s="143"/>
      <c r="J6" s="143"/>
      <c r="K6" s="143"/>
      <c r="L6" s="143"/>
      <c r="M6" s="143"/>
      <c r="N6" s="143"/>
      <c r="O6" s="143"/>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06" t="str">
        <f>UPPER("-- total project valuation: --")</f>
        <v>-- TOTAL PROJECT VALUATION: --</v>
      </c>
      <c r="C8" s="107"/>
      <c r="D8" s="107"/>
      <c r="E8" s="107"/>
      <c r="F8" s="107"/>
      <c r="G8" s="107"/>
      <c r="H8" s="107"/>
      <c r="I8" s="107"/>
      <c r="J8" s="108"/>
      <c r="K8" s="109"/>
      <c r="L8" s="110"/>
      <c r="M8" s="110"/>
      <c r="N8" s="110"/>
      <c r="O8" s="111"/>
      <c r="P8" s="39"/>
      <c r="R8" s="12"/>
      <c r="S8" s="12"/>
      <c r="T8" s="12"/>
      <c r="U8" s="12"/>
      <c r="V8" s="12"/>
      <c r="W8" s="12"/>
      <c r="X8" s="12"/>
      <c r="Y8" s="12"/>
      <c r="Z8" s="12"/>
      <c r="AA8" s="12"/>
      <c r="AB8" s="12"/>
      <c r="AC8" s="12"/>
      <c r="AD8" s="12"/>
      <c r="AE8" s="12"/>
      <c r="AF8" s="12"/>
      <c r="AG8" s="12"/>
      <c r="AH8" s="12"/>
      <c r="AI8" s="12"/>
      <c r="AJ8" s="12"/>
      <c r="AK8" s="12"/>
      <c r="AL8" s="12"/>
    </row>
    <row r="9" spans="1:195" s="4" customFormat="1" ht="22.5" customHeight="1" thickBot="1" x14ac:dyDescent="0.3">
      <c r="A9" s="40"/>
      <c r="B9" s="7"/>
      <c r="C9" s="5"/>
      <c r="D9" s="5"/>
      <c r="E9" s="6"/>
      <c r="F9" s="6"/>
      <c r="G9" s="6"/>
      <c r="H9" s="5"/>
      <c r="I9" s="5"/>
      <c r="J9" s="8"/>
      <c r="K9" s="8"/>
      <c r="L9" s="8"/>
      <c r="M9" s="8"/>
      <c r="N9" s="8"/>
      <c r="O9" s="8"/>
      <c r="P9" s="39"/>
      <c r="Q9" s="1"/>
      <c r="R9" s="14"/>
      <c r="S9" s="14"/>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row>
    <row r="10" spans="1:195" s="4" customFormat="1" ht="22.5" customHeight="1" x14ac:dyDescent="0.25">
      <c r="A10" s="40"/>
      <c r="B10" s="124" t="s">
        <v>41</v>
      </c>
      <c r="C10" s="153"/>
      <c r="D10" s="153"/>
      <c r="E10" s="153"/>
      <c r="F10" s="153"/>
      <c r="G10" s="153"/>
      <c r="H10" s="153"/>
      <c r="I10" s="153"/>
      <c r="J10" s="153"/>
      <c r="K10" s="153"/>
      <c r="L10" s="153"/>
      <c r="M10" s="153"/>
      <c r="N10" s="153"/>
      <c r="O10" s="154"/>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x14ac:dyDescent="0.25">
      <c r="A11" s="40"/>
      <c r="B11" s="158"/>
      <c r="C11" s="159"/>
      <c r="D11" s="159"/>
      <c r="E11" s="159"/>
      <c r="F11" s="159"/>
      <c r="G11" s="159"/>
      <c r="H11" s="159"/>
      <c r="I11" s="159"/>
      <c r="J11" s="159"/>
      <c r="K11" s="159"/>
      <c r="L11" s="159"/>
      <c r="M11" s="159"/>
      <c r="N11" s="159"/>
      <c r="O11" s="160"/>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22.5" customHeight="1" x14ac:dyDescent="0.25">
      <c r="A12" s="40"/>
      <c r="B12" s="127" t="s">
        <v>39</v>
      </c>
      <c r="C12" s="128"/>
      <c r="D12" s="128"/>
      <c r="E12" s="128"/>
      <c r="F12" s="128"/>
      <c r="G12" s="128"/>
      <c r="H12" s="128"/>
      <c r="I12" s="128"/>
      <c r="J12" s="128"/>
      <c r="K12" s="128"/>
      <c r="L12" s="128"/>
      <c r="M12" s="128"/>
      <c r="N12" s="128"/>
      <c r="O12" s="129"/>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22.5" customHeight="1" thickBot="1" x14ac:dyDescent="0.3">
      <c r="A13" s="40"/>
      <c r="B13" s="155" t="s">
        <v>40</v>
      </c>
      <c r="C13" s="156"/>
      <c r="D13" s="156"/>
      <c r="E13" s="156"/>
      <c r="F13" s="156"/>
      <c r="G13" s="156"/>
      <c r="H13" s="156"/>
      <c r="I13" s="156"/>
      <c r="J13" s="156"/>
      <c r="K13" s="156"/>
      <c r="L13" s="156"/>
      <c r="M13" s="156"/>
      <c r="N13" s="156"/>
      <c r="O13" s="157"/>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22.5" customHeight="1" thickBot="1" x14ac:dyDescent="0.3">
      <c r="A14" s="40"/>
      <c r="B14" s="7"/>
      <c r="C14" s="5"/>
      <c r="D14" s="5"/>
      <c r="E14" s="6"/>
      <c r="F14" s="6"/>
      <c r="G14" s="6"/>
      <c r="H14" s="5"/>
      <c r="I14" s="5"/>
      <c r="J14" s="8"/>
      <c r="K14" s="8"/>
      <c r="L14" s="8"/>
      <c r="M14" s="8"/>
      <c r="N14" s="8"/>
      <c r="O14" s="8"/>
      <c r="P14" s="39"/>
      <c r="Q14" s="1"/>
      <c r="R14" s="14"/>
      <c r="S14" s="14"/>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row>
    <row r="15" spans="1:195" s="4" customFormat="1" ht="30" customHeight="1" thickBot="1" x14ac:dyDescent="0.3">
      <c r="A15" s="40"/>
      <c r="B15" s="150" t="s">
        <v>37</v>
      </c>
      <c r="C15" s="151"/>
      <c r="D15" s="151"/>
      <c r="E15" s="151"/>
      <c r="F15" s="151"/>
      <c r="G15" s="151"/>
      <c r="H15" s="151"/>
      <c r="I15" s="151"/>
      <c r="J15" s="152"/>
      <c r="K15" s="115" t="s">
        <v>32</v>
      </c>
      <c r="L15" s="116"/>
      <c r="M15" s="116"/>
      <c r="N15" s="116"/>
      <c r="O15" s="117"/>
      <c r="P15" s="39"/>
      <c r="Q15" s="1"/>
      <c r="R15" s="14"/>
      <c r="S15" s="14"/>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row>
    <row r="16" spans="1:195" s="4" customFormat="1" ht="22.5" customHeight="1" thickBot="1" x14ac:dyDescent="0.3">
      <c r="A16" s="40"/>
      <c r="B16" s="56"/>
      <c r="C16" s="56"/>
      <c r="D16" s="56"/>
      <c r="E16" s="56"/>
      <c r="F16" s="56"/>
      <c r="G16" s="60"/>
      <c r="H16" s="60"/>
      <c r="P16" s="39"/>
      <c r="Q16" s="1"/>
      <c r="R16" s="14"/>
      <c r="S16" s="14"/>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row>
    <row r="17" spans="1:195" s="4" customFormat="1" ht="30" customHeight="1" thickBot="1" x14ac:dyDescent="0.3">
      <c r="A17" s="40"/>
      <c r="B17" s="112" t="s">
        <v>36</v>
      </c>
      <c r="C17" s="113"/>
      <c r="D17" s="113"/>
      <c r="E17" s="113"/>
      <c r="F17" s="113"/>
      <c r="G17" s="113"/>
      <c r="H17" s="113"/>
      <c r="I17" s="113"/>
      <c r="J17" s="114"/>
      <c r="K17" s="115" t="s">
        <v>27</v>
      </c>
      <c r="L17" s="116"/>
      <c r="M17" s="116"/>
      <c r="N17" s="116"/>
      <c r="O17" s="117"/>
      <c r="P17" s="39"/>
      <c r="Q17" s="1"/>
      <c r="R17" s="14"/>
      <c r="S17" s="14"/>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row>
    <row r="18" spans="1:195" s="4" customFormat="1" ht="30" customHeight="1" thickBot="1" x14ac:dyDescent="0.3">
      <c r="A18" s="40"/>
      <c r="B18" s="57"/>
      <c r="C18" s="57"/>
      <c r="D18" s="57"/>
      <c r="E18" s="57"/>
      <c r="F18" s="57"/>
      <c r="G18" s="61"/>
      <c r="H18" s="61"/>
      <c r="P18" s="39"/>
      <c r="Q18" s="1"/>
      <c r="R18" s="14"/>
      <c r="S18" s="14"/>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row>
    <row r="19" spans="1:195" s="4" customFormat="1" ht="30" customHeight="1" thickBot="1" x14ac:dyDescent="0.3">
      <c r="A19" s="40"/>
      <c r="B19" s="14"/>
      <c r="C19" s="14"/>
      <c r="D19" s="14"/>
      <c r="E19" s="14"/>
      <c r="F19" s="118" t="str">
        <f>"50% MINIMUM FEES DUE:  "</f>
        <v xml:space="preserve">50% MINIMUM FEES DUE:  </v>
      </c>
      <c r="G19" s="119"/>
      <c r="H19" s="119"/>
      <c r="I19" s="119"/>
      <c r="J19" s="120"/>
      <c r="K19" s="121">
        <f>IF(K21="","",IF(M27=600,SUM(K21*0.5)-300,K21*0.5))</f>
        <v>0</v>
      </c>
      <c r="L19" s="122"/>
      <c r="M19" s="122"/>
      <c r="N19" s="122"/>
      <c r="O19" s="123"/>
      <c r="P19" s="41"/>
      <c r="Q19" s="1"/>
      <c r="R19" s="14"/>
      <c r="S19" s="14"/>
      <c r="T19" s="12"/>
      <c r="U19" s="12"/>
      <c r="V19" s="12"/>
      <c r="W19" s="12"/>
      <c r="X19" s="12"/>
      <c r="Y19" s="12"/>
      <c r="Z19" s="12"/>
      <c r="AA19" s="12"/>
      <c r="AB19" s="12"/>
      <c r="AC19" s="12"/>
      <c r="AD19" s="12"/>
      <c r="AE19" s="12"/>
      <c r="AF19" s="12"/>
      <c r="AG19" s="12"/>
      <c r="AH19" s="12"/>
      <c r="AI19" s="12"/>
      <c r="AJ19" s="12"/>
      <c r="AK19" s="12"/>
      <c r="AL19" s="12"/>
    </row>
    <row r="20" spans="1:195" s="4" customFormat="1" ht="30" customHeight="1" thickBot="1" x14ac:dyDescent="0.3">
      <c r="A20" s="40"/>
      <c r="B20" s="14"/>
      <c r="C20" s="14"/>
      <c r="D20" s="14"/>
      <c r="E20" s="14"/>
      <c r="F20" s="14"/>
      <c r="G20" s="14"/>
      <c r="H20" s="14"/>
      <c r="I20" s="58"/>
      <c r="J20" s="58"/>
      <c r="K20" s="58"/>
      <c r="L20" s="58"/>
      <c r="M20" s="59"/>
      <c r="N20" s="59"/>
      <c r="O20" s="59"/>
      <c r="P20" s="41"/>
      <c r="Q20" s="1"/>
      <c r="R20" s="14"/>
      <c r="S20" s="14"/>
      <c r="T20" s="12"/>
      <c r="U20" s="12"/>
      <c r="V20" s="12"/>
      <c r="W20" s="12"/>
      <c r="X20" s="12"/>
      <c r="Y20" s="12"/>
      <c r="Z20" s="12"/>
      <c r="AA20" s="12"/>
      <c r="AB20" s="12"/>
      <c r="AC20" s="12"/>
      <c r="AD20" s="12"/>
      <c r="AE20" s="12"/>
      <c r="AF20" s="12"/>
      <c r="AG20" s="12"/>
      <c r="AH20" s="12"/>
      <c r="AI20" s="12"/>
      <c r="AJ20" s="12"/>
      <c r="AK20" s="12"/>
      <c r="AL20" s="12"/>
    </row>
    <row r="21" spans="1:195" s="4" customFormat="1" ht="30" customHeight="1" thickBot="1" x14ac:dyDescent="0.3">
      <c r="A21" s="40"/>
      <c r="B21" s="14"/>
      <c r="C21" s="14"/>
      <c r="D21" s="14"/>
      <c r="E21" s="14"/>
      <c r="F21" s="118" t="str">
        <f>"TOTAL PLAN REVIEW FEES: "</f>
        <v xml:space="preserve">TOTAL PLAN REVIEW FEES: </v>
      </c>
      <c r="G21" s="119"/>
      <c r="H21" s="119"/>
      <c r="I21" s="119"/>
      <c r="J21" s="120"/>
      <c r="K21" s="121">
        <f>IF(AND(K15="No",K17="No"),"",IF(AND(K15="Yes",K17="Yes"),SUM(M27)*2,IF(OR(K15="Yes",K17="Yes"),SUM(M27,),"ERROR")))</f>
        <v>0</v>
      </c>
      <c r="L21" s="122"/>
      <c r="M21" s="122"/>
      <c r="N21" s="122"/>
      <c r="O21" s="123"/>
      <c r="P21" s="41"/>
      <c r="Q21" s="1"/>
      <c r="R21" s="14"/>
      <c r="S21" s="14"/>
      <c r="T21" s="12"/>
      <c r="U21" s="12"/>
      <c r="V21" s="12"/>
      <c r="W21" s="12"/>
      <c r="X21" s="12"/>
      <c r="Y21" s="12"/>
      <c r="Z21" s="12"/>
      <c r="AA21" s="12"/>
      <c r="AB21" s="12"/>
      <c r="AC21" s="12"/>
      <c r="AD21" s="12"/>
      <c r="AE21" s="12"/>
      <c r="AF21" s="12"/>
      <c r="AG21" s="12"/>
      <c r="AH21" s="12"/>
      <c r="AI21" s="12"/>
      <c r="AJ21" s="12"/>
      <c r="AK21" s="12"/>
      <c r="AL21" s="12"/>
    </row>
    <row r="22" spans="1:195" ht="13.15" customHeight="1" x14ac:dyDescent="0.25">
      <c r="A22" s="37"/>
      <c r="B22" s="15"/>
      <c r="C22" s="16"/>
      <c r="D22" s="14"/>
      <c r="E22" s="14"/>
      <c r="F22" s="14"/>
      <c r="G22" s="14"/>
      <c r="H22" s="9"/>
      <c r="I22" s="10"/>
      <c r="J22" s="9"/>
      <c r="K22" s="12"/>
      <c r="L22" s="14"/>
      <c r="M22" s="14"/>
      <c r="N22" s="14"/>
      <c r="O22" s="14"/>
      <c r="P22" s="38"/>
      <c r="R22" s="12"/>
      <c r="S22" s="12"/>
      <c r="T22" s="17"/>
      <c r="U22" s="12"/>
      <c r="V22" s="12"/>
      <c r="W22" s="12"/>
      <c r="X22" s="12"/>
      <c r="Y22" s="12"/>
      <c r="Z22" s="12"/>
      <c r="AA22" s="12"/>
      <c r="AB22" s="12"/>
      <c r="AC22" s="12"/>
      <c r="AD22" s="12"/>
      <c r="AE22" s="12"/>
      <c r="AF22" s="12"/>
      <c r="AG22" s="12"/>
      <c r="AH22" s="12"/>
      <c r="AI22" s="12"/>
      <c r="AJ22" s="12"/>
      <c r="AK22" s="12"/>
      <c r="AL22" s="12"/>
    </row>
    <row r="23" spans="1:195" s="4" customFormat="1" ht="15" customHeight="1" x14ac:dyDescent="0.25">
      <c r="A23" s="12"/>
      <c r="B23" s="51"/>
      <c r="C23" s="51"/>
      <c r="D23" s="51"/>
      <c r="E23" s="51"/>
      <c r="F23" s="51"/>
      <c r="G23" s="52"/>
      <c r="H23" s="52"/>
      <c r="I23" s="11"/>
      <c r="J23" s="11"/>
      <c r="K23" s="11"/>
      <c r="L23" s="11"/>
      <c r="M23" s="11"/>
      <c r="N23" s="11"/>
      <c r="O23" s="11"/>
      <c r="Q23" s="55"/>
      <c r="R23" s="12"/>
      <c r="S23" s="12"/>
      <c r="T23" s="17"/>
      <c r="U23" s="12"/>
      <c r="V23" s="12"/>
      <c r="W23" s="12"/>
      <c r="X23" s="12"/>
      <c r="Y23" s="12"/>
      <c r="Z23" s="12"/>
      <c r="AA23" s="12"/>
      <c r="AB23" s="12"/>
      <c r="AC23" s="12"/>
      <c r="AD23" s="12"/>
      <c r="AE23" s="12"/>
      <c r="AF23" s="12"/>
      <c r="AG23" s="12"/>
      <c r="AH23" s="12"/>
      <c r="AI23" s="12"/>
      <c r="AJ23" s="12"/>
      <c r="AK23" s="12"/>
      <c r="AL23" s="12"/>
    </row>
    <row r="24" spans="1:195" s="4" customFormat="1" ht="15" customHeight="1" x14ac:dyDescent="0.3">
      <c r="A24" s="12"/>
      <c r="D24" s="51"/>
      <c r="E24" s="51"/>
      <c r="F24" s="51"/>
      <c r="G24" s="52"/>
      <c r="H24" s="52"/>
      <c r="I24" s="53"/>
      <c r="J24" s="53"/>
      <c r="K24" s="53"/>
      <c r="L24" s="53"/>
      <c r="M24" s="54"/>
      <c r="N24" s="91" t="s">
        <v>77</v>
      </c>
      <c r="O24" s="91"/>
      <c r="P24" s="91"/>
      <c r="Q24" s="55"/>
      <c r="R24" s="12"/>
      <c r="S24" s="12"/>
      <c r="T24" s="17"/>
      <c r="U24" s="12"/>
      <c r="V24" s="12"/>
      <c r="W24" s="12"/>
      <c r="X24" s="12"/>
      <c r="Y24" s="12"/>
      <c r="Z24" s="12"/>
      <c r="AA24" s="12"/>
      <c r="AB24" s="12"/>
      <c r="AC24" s="12"/>
      <c r="AD24" s="12"/>
      <c r="AE24" s="12"/>
      <c r="AF24" s="12"/>
      <c r="AG24" s="12"/>
      <c r="AH24" s="12"/>
      <c r="AI24" s="12"/>
      <c r="AJ24" s="12"/>
      <c r="AK24" s="12"/>
      <c r="AL24" s="12"/>
    </row>
    <row r="25" spans="1:195" s="4" customFormat="1" ht="15" customHeight="1" thickBot="1" x14ac:dyDescent="0.3">
      <c r="A25" s="42"/>
      <c r="B25" s="43"/>
      <c r="C25" s="43"/>
      <c r="D25" s="43"/>
      <c r="E25" s="43"/>
      <c r="F25" s="43"/>
      <c r="G25" s="44"/>
      <c r="H25" s="44"/>
      <c r="I25" s="45"/>
      <c r="J25" s="45"/>
      <c r="K25" s="45"/>
      <c r="L25" s="45"/>
      <c r="M25" s="46"/>
      <c r="N25" s="46"/>
      <c r="O25" s="46"/>
      <c r="P25" s="47"/>
      <c r="R25" s="12"/>
      <c r="S25" s="12"/>
      <c r="T25" s="17"/>
      <c r="U25" s="12"/>
      <c r="V25" s="12"/>
      <c r="W25" s="12"/>
      <c r="X25" s="12"/>
      <c r="Y25" s="12"/>
      <c r="Z25" s="12"/>
      <c r="AA25" s="12"/>
      <c r="AB25" s="12"/>
      <c r="AC25" s="12"/>
      <c r="AD25" s="12"/>
      <c r="AE25" s="12"/>
      <c r="AF25" s="12"/>
      <c r="AG25" s="12"/>
      <c r="AH25" s="12"/>
      <c r="AI25" s="12"/>
      <c r="AJ25" s="12"/>
      <c r="AK25" s="12"/>
      <c r="AL25" s="12"/>
    </row>
    <row r="26" spans="1:195" ht="12" customHeight="1" x14ac:dyDescent="0.25">
      <c r="V26" s="13"/>
      <c r="W26" s="13"/>
      <c r="X26" s="13"/>
    </row>
    <row r="27" spans="1:195" ht="12" customHeight="1" x14ac:dyDescent="0.25">
      <c r="B27" s="33"/>
      <c r="M27" s="104" t="str">
        <f>IF(K8&gt;0,IF(K8=0,0,IF(K8&lt;=0,400,SUM(K8*0.0029)+400)),"")</f>
        <v/>
      </c>
      <c r="N27" s="105"/>
      <c r="V27" s="13"/>
      <c r="W27" s="13"/>
      <c r="X27" s="13"/>
    </row>
    <row r="28" spans="1:195" ht="12" customHeight="1" x14ac:dyDescent="0.25"/>
    <row r="29" spans="1:195" ht="12" customHeight="1" x14ac:dyDescent="0.25"/>
    <row r="30" spans="1:195" ht="12" customHeight="1" x14ac:dyDescent="0.25"/>
    <row r="31" spans="1:195" ht="12" customHeight="1" x14ac:dyDescent="0.25"/>
    <row r="32" spans="1:195"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sheetData>
  <sheetProtection algorithmName="SHA-512" hashValue="do/UHSlpovmnxKE/ea/ycR0GYQd8fIvZy3KAz9l7iNq7+opD2ectlA5HRqUoS/wk4dKuM+DJU+3Q/u6S85GUUg==" saltValue="bnvzOyO/8LxQgQNMMSe5Iw==" spinCount="100000" sheet="1" selectLockedCells="1"/>
  <mergeCells count="19">
    <mergeCell ref="M27:N27"/>
    <mergeCell ref="B8:J8"/>
    <mergeCell ref="K8:O8"/>
    <mergeCell ref="B15:J15"/>
    <mergeCell ref="K15:O15"/>
    <mergeCell ref="B17:J17"/>
    <mergeCell ref="K17:O17"/>
    <mergeCell ref="F19:J19"/>
    <mergeCell ref="K19:O19"/>
    <mergeCell ref="B10:O10"/>
    <mergeCell ref="B12:O12"/>
    <mergeCell ref="B13:O13"/>
    <mergeCell ref="B11:O11"/>
    <mergeCell ref="N24:P24"/>
    <mergeCell ref="F21:J21"/>
    <mergeCell ref="K21:O21"/>
    <mergeCell ref="B3:O4"/>
    <mergeCell ref="B5:O5"/>
    <mergeCell ref="B6:O6"/>
  </mergeCells>
  <conditionalFormatting sqref="B15:B16">
    <cfRule type="cellIs" dxfId="1" priority="1" operator="equal">
      <formula>"N/A Local Review"</formula>
    </cfRule>
  </conditionalFormatting>
  <dataValidations count="1">
    <dataValidation type="list" showErrorMessage="1" sqref="K15 G16:H16 K17 G18" xr:uid="{00000000-0002-0000-0200-000000000000}">
      <formula1>"Yes,No"</formula1>
    </dataValidation>
  </dataValidations>
  <hyperlinks>
    <hyperlink ref="B6" r:id="rId1" xr:uid="{00000000-0004-0000-0200-000000000000}"/>
  </hyperlinks>
  <printOptions horizontalCentered="1" verticalCentered="1"/>
  <pageMargins left="0" right="0" top="0.25" bottom="0.25" header="0.3" footer="0.3"/>
  <pageSetup scale="80" orientation="landscape" r:id="rId2"/>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GM44"/>
  <sheetViews>
    <sheetView showGridLines="0" zoomScaleNormal="10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61" t="s">
        <v>33</v>
      </c>
      <c r="C3" s="162"/>
      <c r="D3" s="162"/>
      <c r="E3" s="162"/>
      <c r="F3" s="162"/>
      <c r="G3" s="162"/>
      <c r="H3" s="162"/>
      <c r="I3" s="162"/>
      <c r="J3" s="162"/>
      <c r="K3" s="162"/>
      <c r="L3" s="162"/>
      <c r="M3" s="162"/>
      <c r="N3" s="162"/>
      <c r="O3" s="163"/>
      <c r="P3" s="38"/>
    </row>
    <row r="4" spans="1:195" ht="27" customHeight="1" thickBot="1" x14ac:dyDescent="0.3">
      <c r="A4" s="37"/>
      <c r="B4" s="164"/>
      <c r="C4" s="165"/>
      <c r="D4" s="165"/>
      <c r="E4" s="165"/>
      <c r="F4" s="165"/>
      <c r="G4" s="165"/>
      <c r="H4" s="165"/>
      <c r="I4" s="165"/>
      <c r="J4" s="165"/>
      <c r="K4" s="165"/>
      <c r="L4" s="165"/>
      <c r="M4" s="165"/>
      <c r="N4" s="165"/>
      <c r="O4" s="166"/>
      <c r="P4" s="38"/>
    </row>
    <row r="5" spans="1:195" ht="17.25" customHeight="1" x14ac:dyDescent="0.25">
      <c r="A5" s="37"/>
      <c r="B5" s="141" t="s">
        <v>26</v>
      </c>
      <c r="C5" s="141"/>
      <c r="D5" s="141"/>
      <c r="E5" s="141"/>
      <c r="F5" s="141"/>
      <c r="G5" s="141"/>
      <c r="H5" s="141"/>
      <c r="I5" s="141"/>
      <c r="J5" s="141"/>
      <c r="K5" s="141"/>
      <c r="L5" s="141"/>
      <c r="M5" s="141"/>
      <c r="N5" s="141"/>
      <c r="O5" s="141"/>
      <c r="P5" s="38"/>
    </row>
    <row r="6" spans="1:195" ht="17.25" customHeight="1" x14ac:dyDescent="0.25">
      <c r="A6" s="37"/>
      <c r="B6" s="142" t="s">
        <v>44</v>
      </c>
      <c r="C6" s="143"/>
      <c r="D6" s="143"/>
      <c r="E6" s="143"/>
      <c r="F6" s="143"/>
      <c r="G6" s="143"/>
      <c r="H6" s="143"/>
      <c r="I6" s="143"/>
      <c r="J6" s="143"/>
      <c r="K6" s="143"/>
      <c r="L6" s="143"/>
      <c r="M6" s="143"/>
      <c r="N6" s="143"/>
      <c r="O6" s="143"/>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06" t="str">
        <f>UPPER("-- total project valuation: --")</f>
        <v>-- TOTAL PROJECT VALUATION: --</v>
      </c>
      <c r="C8" s="107"/>
      <c r="D8" s="107"/>
      <c r="E8" s="107"/>
      <c r="F8" s="107"/>
      <c r="G8" s="107"/>
      <c r="H8" s="107"/>
      <c r="I8" s="107"/>
      <c r="J8" s="108"/>
      <c r="K8" s="109">
        <v>0</v>
      </c>
      <c r="L8" s="110"/>
      <c r="M8" s="110"/>
      <c r="N8" s="110"/>
      <c r="O8" s="111"/>
      <c r="P8" s="39"/>
      <c r="R8" s="12"/>
      <c r="S8" s="12"/>
      <c r="T8" s="12"/>
      <c r="U8" s="12"/>
      <c r="V8" s="12"/>
      <c r="W8" s="12"/>
      <c r="X8" s="12"/>
      <c r="Y8" s="12"/>
      <c r="Z8" s="12"/>
      <c r="AA8" s="12"/>
      <c r="AB8" s="12"/>
      <c r="AC8" s="12"/>
      <c r="AD8" s="12"/>
      <c r="AE8" s="12"/>
      <c r="AF8" s="12"/>
      <c r="AG8" s="12"/>
      <c r="AH8" s="12"/>
      <c r="AI8" s="12"/>
      <c r="AJ8" s="12"/>
      <c r="AK8" s="12"/>
      <c r="AL8" s="12"/>
    </row>
    <row r="9" spans="1:195" s="4" customFormat="1" ht="22.5" customHeight="1" thickBot="1" x14ac:dyDescent="0.3">
      <c r="A9" s="40"/>
      <c r="B9" s="7"/>
      <c r="C9" s="5"/>
      <c r="D9" s="5"/>
      <c r="E9" s="6"/>
      <c r="F9" s="6"/>
      <c r="G9" s="6"/>
      <c r="H9" s="5"/>
      <c r="I9" s="5"/>
      <c r="J9" s="8"/>
      <c r="K9" s="8"/>
      <c r="L9" s="8"/>
      <c r="M9" s="8"/>
      <c r="N9" s="8"/>
      <c r="O9" s="8"/>
      <c r="P9" s="39"/>
      <c r="Q9" s="1"/>
      <c r="R9" s="14"/>
      <c r="S9" s="14"/>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row>
    <row r="10" spans="1:195" s="4" customFormat="1" ht="30" customHeight="1" thickBot="1" x14ac:dyDescent="0.3">
      <c r="A10" s="40"/>
      <c r="B10" s="150" t="s">
        <v>36</v>
      </c>
      <c r="C10" s="151"/>
      <c r="D10" s="151"/>
      <c r="E10" s="151"/>
      <c r="F10" s="151"/>
      <c r="G10" s="151"/>
      <c r="H10" s="151"/>
      <c r="I10" s="151"/>
      <c r="J10" s="152"/>
      <c r="K10" s="115" t="s">
        <v>32</v>
      </c>
      <c r="L10" s="116"/>
      <c r="M10" s="116"/>
      <c r="N10" s="116"/>
      <c r="O10" s="117"/>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thickBot="1" x14ac:dyDescent="0.3">
      <c r="A11" s="40"/>
      <c r="B11" s="56"/>
      <c r="C11" s="56"/>
      <c r="D11" s="56"/>
      <c r="E11" s="56"/>
      <c r="F11" s="56"/>
      <c r="G11" s="60"/>
      <c r="H11" s="60"/>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30" customHeight="1" thickBot="1" x14ac:dyDescent="0.3">
      <c r="A12" s="40"/>
      <c r="B12" s="112" t="s">
        <v>37</v>
      </c>
      <c r="C12" s="113"/>
      <c r="D12" s="113"/>
      <c r="E12" s="113"/>
      <c r="F12" s="113"/>
      <c r="G12" s="113"/>
      <c r="H12" s="113"/>
      <c r="I12" s="113"/>
      <c r="J12" s="114"/>
      <c r="K12" s="115" t="s">
        <v>27</v>
      </c>
      <c r="L12" s="116"/>
      <c r="M12" s="116"/>
      <c r="N12" s="116"/>
      <c r="O12" s="117"/>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30" customHeight="1" thickBot="1" x14ac:dyDescent="0.3">
      <c r="A13" s="40"/>
      <c r="B13" s="57"/>
      <c r="C13" s="57"/>
      <c r="D13" s="57"/>
      <c r="E13" s="57"/>
      <c r="F13" s="57"/>
      <c r="G13" s="61"/>
      <c r="H13" s="61"/>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30" customHeight="1" thickBot="1" x14ac:dyDescent="0.3">
      <c r="A14" s="40"/>
      <c r="B14" s="14"/>
      <c r="C14" s="14"/>
      <c r="D14" s="14"/>
      <c r="E14" s="14"/>
      <c r="F14" s="118" t="str">
        <f>"50% MINIMUM FEES DUE:  "</f>
        <v xml:space="preserve">50% MINIMUM FEES DUE:  </v>
      </c>
      <c r="G14" s="119"/>
      <c r="H14" s="119"/>
      <c r="I14" s="119"/>
      <c r="J14" s="120"/>
      <c r="K14" s="121">
        <f>IF(K16="","",IF(M24=600,SUM(K16*0.5)-300,K16*0.5))</f>
        <v>0</v>
      </c>
      <c r="L14" s="122"/>
      <c r="M14" s="122"/>
      <c r="N14" s="122"/>
      <c r="O14" s="123"/>
      <c r="P14" s="41"/>
      <c r="Q14" s="1"/>
      <c r="R14" s="14"/>
      <c r="S14" s="14"/>
      <c r="T14" s="12"/>
      <c r="U14" s="12"/>
      <c r="V14" s="12"/>
      <c r="W14" s="12"/>
      <c r="X14" s="12"/>
      <c r="Y14" s="12"/>
      <c r="Z14" s="12"/>
      <c r="AA14" s="12"/>
      <c r="AB14" s="12"/>
      <c r="AC14" s="12"/>
      <c r="AD14" s="12"/>
      <c r="AE14" s="12"/>
      <c r="AF14" s="12"/>
      <c r="AG14" s="12"/>
      <c r="AH14" s="12"/>
      <c r="AI14" s="12"/>
      <c r="AJ14" s="12"/>
      <c r="AK14" s="12"/>
      <c r="AL14" s="12"/>
    </row>
    <row r="15" spans="1:195" s="4" customFormat="1" ht="30" customHeight="1" thickBot="1" x14ac:dyDescent="0.3">
      <c r="A15" s="40"/>
      <c r="B15" s="14"/>
      <c r="C15" s="14"/>
      <c r="D15" s="14"/>
      <c r="E15" s="14"/>
      <c r="F15" s="14"/>
      <c r="G15" s="14"/>
      <c r="H15" s="14"/>
      <c r="I15" s="58"/>
      <c r="J15" s="58"/>
      <c r="K15" s="58"/>
      <c r="L15" s="58"/>
      <c r="M15" s="59"/>
      <c r="N15" s="59"/>
      <c r="O15" s="59"/>
      <c r="P15" s="41"/>
      <c r="Q15" s="1"/>
      <c r="R15" s="14"/>
      <c r="S15" s="14"/>
      <c r="T15" s="12"/>
      <c r="U15" s="12"/>
      <c r="V15" s="12"/>
      <c r="W15" s="12"/>
      <c r="X15" s="12"/>
      <c r="Y15" s="12"/>
      <c r="Z15" s="12"/>
      <c r="AA15" s="12"/>
      <c r="AB15" s="12"/>
      <c r="AC15" s="12"/>
      <c r="AD15" s="12"/>
      <c r="AE15" s="12"/>
      <c r="AF15" s="12"/>
      <c r="AG15" s="12"/>
      <c r="AH15" s="12"/>
      <c r="AI15" s="12"/>
      <c r="AJ15" s="12"/>
      <c r="AK15" s="12"/>
      <c r="AL15" s="12"/>
    </row>
    <row r="16" spans="1:195" s="4" customFormat="1" ht="30" customHeight="1" thickBot="1" x14ac:dyDescent="0.3">
      <c r="A16" s="40"/>
      <c r="B16" s="14"/>
      <c r="C16" s="14"/>
      <c r="D16" s="14"/>
      <c r="E16" s="14"/>
      <c r="F16" s="118" t="str">
        <f>"TOTAL PLAN REVIEW FEES: "</f>
        <v xml:space="preserve">TOTAL PLAN REVIEW FEES: </v>
      </c>
      <c r="G16" s="119"/>
      <c r="H16" s="119"/>
      <c r="I16" s="119"/>
      <c r="J16" s="120"/>
      <c r="K16" s="121">
        <f>IF(AND(K10="No",K12="No"),"",IF(AND(K10="Yes",K12="Yes"),SUM(M24)*2,IF(OR(K10="Yes",K12="Yes"),SUM(M24,),"ERROR")))</f>
        <v>0</v>
      </c>
      <c r="L16" s="122"/>
      <c r="M16" s="122"/>
      <c r="N16" s="122"/>
      <c r="O16" s="123"/>
      <c r="P16" s="41"/>
      <c r="Q16" s="1"/>
      <c r="R16" s="14"/>
      <c r="S16" s="14"/>
      <c r="T16" s="12"/>
      <c r="U16" s="12"/>
      <c r="V16" s="12"/>
      <c r="W16" s="12"/>
      <c r="X16" s="12"/>
      <c r="Y16" s="12"/>
      <c r="Z16" s="12"/>
      <c r="AA16" s="12"/>
      <c r="AB16" s="12"/>
      <c r="AC16" s="12"/>
      <c r="AD16" s="12"/>
      <c r="AE16" s="12"/>
      <c r="AF16" s="12"/>
      <c r="AG16" s="12"/>
      <c r="AH16" s="12"/>
      <c r="AI16" s="12"/>
      <c r="AJ16" s="12"/>
      <c r="AK16" s="12"/>
      <c r="AL16" s="12"/>
    </row>
    <row r="17" spans="1:38" ht="13.15" customHeight="1" x14ac:dyDescent="0.25">
      <c r="A17" s="37"/>
      <c r="B17" s="15"/>
      <c r="C17" s="16"/>
      <c r="D17" s="14"/>
      <c r="E17" s="14"/>
      <c r="F17" s="14"/>
      <c r="G17" s="14"/>
      <c r="H17" s="9"/>
      <c r="I17" s="10"/>
      <c r="J17" s="9"/>
      <c r="K17" s="12"/>
      <c r="L17" s="14"/>
      <c r="M17" s="14"/>
      <c r="N17" s="14"/>
      <c r="O17" s="14"/>
      <c r="P17" s="38"/>
      <c r="R17" s="12"/>
      <c r="S17" s="12"/>
      <c r="T17" s="17"/>
      <c r="U17" s="12"/>
      <c r="V17" s="12"/>
      <c r="W17" s="12"/>
      <c r="X17" s="12"/>
      <c r="Y17" s="12"/>
      <c r="Z17" s="12"/>
      <c r="AA17" s="12"/>
      <c r="AB17" s="12"/>
      <c r="AC17" s="12"/>
      <c r="AD17" s="12"/>
      <c r="AE17" s="12"/>
      <c r="AF17" s="12"/>
      <c r="AG17" s="12"/>
      <c r="AH17" s="12"/>
      <c r="AI17" s="12"/>
      <c r="AJ17" s="12"/>
      <c r="AK17" s="12"/>
      <c r="AL17" s="12"/>
    </row>
    <row r="18" spans="1:38" ht="13.5" customHeight="1" x14ac:dyDescent="0.25">
      <c r="A18" s="37"/>
      <c r="P18" s="38"/>
      <c r="R18" s="12"/>
      <c r="S18" s="12"/>
      <c r="T18" s="17" t="s">
        <v>28</v>
      </c>
      <c r="U18" s="12"/>
      <c r="V18" s="12"/>
      <c r="W18" s="12"/>
      <c r="X18" s="12"/>
      <c r="Y18" s="12"/>
      <c r="Z18" s="12"/>
      <c r="AA18" s="12"/>
      <c r="AB18" s="12"/>
      <c r="AC18" s="12"/>
      <c r="AD18" s="12"/>
      <c r="AE18" s="12"/>
      <c r="AF18" s="12"/>
      <c r="AG18" s="12"/>
      <c r="AH18" s="12"/>
      <c r="AI18" s="12"/>
      <c r="AJ18" s="12"/>
      <c r="AK18" s="12"/>
      <c r="AL18" s="12"/>
    </row>
    <row r="19" spans="1:38" ht="13.5" customHeight="1" x14ac:dyDescent="0.25">
      <c r="A19" s="37"/>
      <c r="P19" s="38"/>
      <c r="R19" s="12"/>
      <c r="S19" s="12"/>
      <c r="T19" s="17"/>
      <c r="U19" s="12"/>
      <c r="V19" s="12"/>
      <c r="W19" s="12"/>
      <c r="X19" s="12"/>
      <c r="Y19" s="12"/>
      <c r="Z19" s="12"/>
      <c r="AA19" s="12"/>
      <c r="AB19" s="12"/>
      <c r="AC19" s="12"/>
      <c r="AD19" s="12"/>
      <c r="AE19" s="12"/>
      <c r="AF19" s="12"/>
      <c r="AG19" s="12"/>
      <c r="AH19" s="12"/>
      <c r="AI19" s="12"/>
      <c r="AJ19" s="12"/>
      <c r="AK19" s="12"/>
      <c r="AL19" s="12"/>
    </row>
    <row r="20" spans="1:38" s="4" customFormat="1" ht="15" customHeight="1" x14ac:dyDescent="0.25">
      <c r="A20" s="12"/>
      <c r="B20" s="51"/>
      <c r="C20" s="51"/>
      <c r="D20" s="51"/>
      <c r="E20" s="51"/>
      <c r="F20" s="51"/>
      <c r="G20" s="52"/>
      <c r="H20" s="52"/>
      <c r="I20" s="11"/>
      <c r="J20" s="11"/>
      <c r="K20" s="11"/>
      <c r="L20" s="11"/>
      <c r="M20" s="11"/>
      <c r="N20" s="11"/>
      <c r="O20" s="11"/>
      <c r="Q20" s="55"/>
      <c r="R20" s="12"/>
      <c r="S20" s="12"/>
      <c r="T20" s="17"/>
      <c r="U20" s="12"/>
      <c r="V20" s="12"/>
      <c r="W20" s="12"/>
      <c r="X20" s="12"/>
      <c r="Y20" s="12"/>
      <c r="Z20" s="12"/>
      <c r="AA20" s="12"/>
      <c r="AB20" s="12"/>
      <c r="AC20" s="12"/>
      <c r="AD20" s="12"/>
      <c r="AE20" s="12"/>
      <c r="AF20" s="12"/>
      <c r="AG20" s="12"/>
      <c r="AH20" s="12"/>
      <c r="AI20" s="12"/>
      <c r="AJ20" s="12"/>
      <c r="AK20" s="12"/>
      <c r="AL20" s="12"/>
    </row>
    <row r="21" spans="1:38" s="4" customFormat="1" ht="15" customHeight="1" x14ac:dyDescent="0.3">
      <c r="A21" s="12"/>
      <c r="D21" s="51"/>
      <c r="E21" s="51"/>
      <c r="F21" s="51"/>
      <c r="G21" s="52"/>
      <c r="H21" s="52"/>
      <c r="I21" s="53"/>
      <c r="J21" s="53"/>
      <c r="K21" s="53"/>
      <c r="L21" s="53"/>
      <c r="M21" s="54"/>
      <c r="N21" s="91" t="s">
        <v>55</v>
      </c>
      <c r="O21" s="91"/>
      <c r="P21" s="91"/>
      <c r="Q21" s="55"/>
      <c r="R21" s="12"/>
      <c r="S21" s="12"/>
      <c r="T21" s="17"/>
      <c r="U21" s="12"/>
      <c r="V21" s="12"/>
      <c r="W21" s="12"/>
      <c r="X21" s="12"/>
      <c r="Y21" s="12"/>
      <c r="Z21" s="12"/>
      <c r="AA21" s="12"/>
      <c r="AB21" s="12"/>
      <c r="AC21" s="12"/>
      <c r="AD21" s="12"/>
      <c r="AE21" s="12"/>
      <c r="AF21" s="12"/>
      <c r="AG21" s="12"/>
      <c r="AH21" s="12"/>
      <c r="AI21" s="12"/>
      <c r="AJ21" s="12"/>
      <c r="AK21" s="12"/>
      <c r="AL21" s="12"/>
    </row>
    <row r="22" spans="1:38" s="4" customFormat="1" ht="15" customHeight="1" thickBot="1" x14ac:dyDescent="0.3">
      <c r="A22" s="42"/>
      <c r="B22" s="43"/>
      <c r="C22" s="43"/>
      <c r="D22" s="43"/>
      <c r="E22" s="43"/>
      <c r="F22" s="43"/>
      <c r="G22" s="44"/>
      <c r="H22" s="44"/>
      <c r="I22" s="45"/>
      <c r="J22" s="45"/>
      <c r="K22" s="45"/>
      <c r="L22" s="45"/>
      <c r="M22" s="46"/>
      <c r="N22" s="46"/>
      <c r="O22" s="46"/>
      <c r="P22" s="47"/>
      <c r="R22" s="12"/>
      <c r="S22" s="12"/>
      <c r="T22" s="17"/>
      <c r="U22" s="12"/>
      <c r="V22" s="12"/>
      <c r="W22" s="12"/>
      <c r="X22" s="12"/>
      <c r="Y22" s="12"/>
      <c r="Z22" s="12"/>
      <c r="AA22" s="12"/>
      <c r="AB22" s="12"/>
      <c r="AC22" s="12"/>
      <c r="AD22" s="12"/>
      <c r="AE22" s="12"/>
      <c r="AF22" s="12"/>
      <c r="AG22" s="12"/>
      <c r="AH22" s="12"/>
      <c r="AI22" s="12"/>
      <c r="AJ22" s="12"/>
      <c r="AK22" s="12"/>
      <c r="AL22" s="12"/>
    </row>
    <row r="23" spans="1:38" ht="12" customHeight="1" x14ac:dyDescent="0.25">
      <c r="V23" s="13"/>
      <c r="W23" s="13"/>
      <c r="X23" s="13"/>
    </row>
    <row r="24" spans="1:38" ht="12" customHeight="1" x14ac:dyDescent="0.25">
      <c r="B24" s="33"/>
      <c r="M24" s="104" t="str">
        <f>IF(K8&gt;0,IF(K8=0,0,IF(K8&lt;=0,800,SUM(K8*0.0025)+800)),"")</f>
        <v/>
      </c>
      <c r="N24" s="105"/>
      <c r="V24" s="13"/>
      <c r="W24" s="13"/>
      <c r="X24" s="13"/>
    </row>
    <row r="25" spans="1:38" ht="12" customHeight="1" x14ac:dyDescent="0.25"/>
    <row r="26" spans="1:38" ht="12" customHeight="1" x14ac:dyDescent="0.25"/>
    <row r="27" spans="1:38" ht="12" customHeight="1" x14ac:dyDescent="0.25"/>
    <row r="28" spans="1:38" ht="12" customHeight="1" x14ac:dyDescent="0.25"/>
    <row r="29" spans="1:38" ht="12" customHeight="1" x14ac:dyDescent="0.25"/>
    <row r="30" spans="1:38" ht="12" customHeight="1" x14ac:dyDescent="0.25"/>
    <row r="31" spans="1:38" ht="12" customHeight="1" x14ac:dyDescent="0.25"/>
    <row r="32" spans="1:38"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sheetData>
  <sheetProtection algorithmName="SHA-512" hashValue="OKAYuINIXjHtSsAPRbfT+KcsLMOybQW/k95AnSsuMcj1Q4pi9uXiYx/ugyKv3TM7hKq2LPp2GBRsGNm5AIcVaw==" saltValue="G2Ko+QcX5Ywhez9BTPDS0w==" spinCount="100000" sheet="1" selectLockedCells="1"/>
  <mergeCells count="15">
    <mergeCell ref="B6:O6"/>
    <mergeCell ref="B3:O4"/>
    <mergeCell ref="B5:O5"/>
    <mergeCell ref="M24:N24"/>
    <mergeCell ref="K8:O8"/>
    <mergeCell ref="B8:J8"/>
    <mergeCell ref="K12:O12"/>
    <mergeCell ref="B12:J12"/>
    <mergeCell ref="F14:J14"/>
    <mergeCell ref="K14:O14"/>
    <mergeCell ref="F16:J16"/>
    <mergeCell ref="K16:O16"/>
    <mergeCell ref="N21:P21"/>
    <mergeCell ref="B10:J10"/>
    <mergeCell ref="K10:O10"/>
  </mergeCells>
  <conditionalFormatting sqref="B10:B11">
    <cfRule type="cellIs" dxfId="0" priority="1" operator="equal">
      <formula>"N/A Local Review"</formula>
    </cfRule>
  </conditionalFormatting>
  <dataValidations count="1">
    <dataValidation type="list" showErrorMessage="1" sqref="K10 G11:H11 K12 G13" xr:uid="{00000000-0002-0000-0300-000000000000}">
      <formula1>"Yes,No"</formula1>
    </dataValidation>
  </dataValidations>
  <hyperlinks>
    <hyperlink ref="B6" r:id="rId1" xr:uid="{00000000-0004-0000-0300-000000000000}"/>
  </hyperlinks>
  <printOptions horizontalCentered="1" verticalCentered="1"/>
  <pageMargins left="0" right="0" top="0.25" bottom="0.25" header="0.3" footer="0.3"/>
  <pageSetup scale="84" orientation="landscape" r:id="rId2"/>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DCE5-D561-4B21-808C-0C8BE65B6762}">
  <sheetPr>
    <tabColor theme="5" tint="0.79998168889431442"/>
    <pageSetUpPr fitToPage="1"/>
  </sheetPr>
  <dimension ref="B2:O37"/>
  <sheetViews>
    <sheetView tabSelected="1" workbookViewId="0">
      <selection activeCell="C2" sqref="C2:K2"/>
    </sheetView>
  </sheetViews>
  <sheetFormatPr defaultRowHeight="15" x14ac:dyDescent="0.25"/>
  <cols>
    <col min="1" max="1" width="3.140625" customWidth="1"/>
    <col min="2" max="2" width="26.85546875" customWidth="1"/>
    <col min="3" max="6" width="6.28515625" customWidth="1"/>
    <col min="7" max="11" width="7.7109375" customWidth="1"/>
    <col min="16" max="16" width="3" customWidth="1"/>
  </cols>
  <sheetData>
    <row r="2" spans="2:15" s="11" customFormat="1" ht="121.5" customHeight="1" x14ac:dyDescent="0.25">
      <c r="B2" s="1"/>
      <c r="C2" s="167" t="s">
        <v>78</v>
      </c>
      <c r="D2" s="167"/>
      <c r="E2" s="167"/>
      <c r="F2" s="167"/>
      <c r="G2" s="167"/>
      <c r="H2" s="167"/>
      <c r="I2" s="167"/>
      <c r="J2" s="167"/>
      <c r="K2" s="167"/>
      <c r="L2" s="168"/>
      <c r="M2" s="168"/>
      <c r="N2" s="168"/>
      <c r="O2" s="168"/>
    </row>
    <row r="4" spans="2:15" ht="17.25" thickBot="1" x14ac:dyDescent="0.35">
      <c r="B4" s="86" t="s">
        <v>76</v>
      </c>
    </row>
    <row r="5" spans="2:15" ht="15.75" x14ac:dyDescent="0.3">
      <c r="B5" s="169" t="s">
        <v>75</v>
      </c>
      <c r="C5" s="170"/>
      <c r="D5" s="170"/>
      <c r="E5" s="170"/>
      <c r="F5" s="170"/>
      <c r="G5" s="85" t="s">
        <v>74</v>
      </c>
      <c r="H5" s="85" t="s">
        <v>73</v>
      </c>
      <c r="I5" s="85" t="s">
        <v>72</v>
      </c>
      <c r="J5" s="85" t="s">
        <v>71</v>
      </c>
      <c r="K5" s="85" t="s">
        <v>70</v>
      </c>
      <c r="L5" s="85" t="s">
        <v>69</v>
      </c>
      <c r="M5" s="85" t="s">
        <v>68</v>
      </c>
      <c r="N5" s="85" t="s">
        <v>67</v>
      </c>
      <c r="O5" s="84" t="s">
        <v>66</v>
      </c>
    </row>
    <row r="6" spans="2:15" ht="15.75" x14ac:dyDescent="0.3">
      <c r="B6" s="171" t="s">
        <v>0</v>
      </c>
      <c r="C6" s="172"/>
      <c r="D6" s="172"/>
      <c r="E6" s="172"/>
      <c r="F6" s="173"/>
      <c r="G6" s="83">
        <v>218.43</v>
      </c>
      <c r="H6" s="83">
        <v>211.06</v>
      </c>
      <c r="I6" s="83">
        <v>205.7</v>
      </c>
      <c r="J6" s="83">
        <v>197.03</v>
      </c>
      <c r="K6" s="83">
        <v>185.03</v>
      </c>
      <c r="L6" s="83">
        <v>179.84</v>
      </c>
      <c r="M6" s="83">
        <v>190.46</v>
      </c>
      <c r="N6" s="83">
        <v>169.17</v>
      </c>
      <c r="O6" s="82">
        <v>162.46</v>
      </c>
    </row>
    <row r="7" spans="2:15" ht="15.75" x14ac:dyDescent="0.3">
      <c r="B7" s="171" t="s">
        <v>1</v>
      </c>
      <c r="C7" s="172"/>
      <c r="D7" s="172"/>
      <c r="E7" s="172"/>
      <c r="F7" s="173"/>
      <c r="G7" s="83">
        <v>199.96</v>
      </c>
      <c r="H7" s="83">
        <v>192.59</v>
      </c>
      <c r="I7" s="83">
        <v>187.22</v>
      </c>
      <c r="J7" s="83">
        <v>178.56</v>
      </c>
      <c r="K7" s="83">
        <v>166.57</v>
      </c>
      <c r="L7" s="83">
        <v>161.38</v>
      </c>
      <c r="M7" s="83">
        <v>171.98</v>
      </c>
      <c r="N7" s="83">
        <v>150.69999999999999</v>
      </c>
      <c r="O7" s="82">
        <v>144</v>
      </c>
    </row>
    <row r="8" spans="2:15" ht="15.75" x14ac:dyDescent="0.3">
      <c r="B8" s="171" t="s">
        <v>2</v>
      </c>
      <c r="C8" s="172"/>
      <c r="D8" s="172"/>
      <c r="E8" s="172"/>
      <c r="F8" s="173"/>
      <c r="G8" s="83">
        <v>170.48</v>
      </c>
      <c r="H8" s="83">
        <v>165.64</v>
      </c>
      <c r="I8" s="83">
        <v>161.01</v>
      </c>
      <c r="J8" s="83">
        <v>154.54</v>
      </c>
      <c r="K8" s="83">
        <v>145.16</v>
      </c>
      <c r="L8" s="83">
        <v>141.22999999999999</v>
      </c>
      <c r="M8" s="83">
        <v>148.83000000000001</v>
      </c>
      <c r="N8" s="83">
        <v>131.55000000000001</v>
      </c>
      <c r="O8" s="82">
        <v>127.83</v>
      </c>
    </row>
    <row r="9" spans="2:15" ht="15.75" x14ac:dyDescent="0.3">
      <c r="B9" s="171" t="s">
        <v>29</v>
      </c>
      <c r="C9" s="172"/>
      <c r="D9" s="172"/>
      <c r="E9" s="172"/>
      <c r="F9" s="173"/>
      <c r="G9" s="83">
        <v>169.48</v>
      </c>
      <c r="H9" s="83">
        <v>164.64</v>
      </c>
      <c r="I9" s="83">
        <v>159.01</v>
      </c>
      <c r="J9" s="83">
        <v>153.54</v>
      </c>
      <c r="K9" s="83">
        <v>143.16</v>
      </c>
      <c r="L9" s="83">
        <v>140.22999999999999</v>
      </c>
      <c r="M9" s="83">
        <v>147.83000000000001</v>
      </c>
      <c r="N9" s="83">
        <v>129.55000000000001</v>
      </c>
      <c r="O9" s="82">
        <v>126.83</v>
      </c>
    </row>
    <row r="10" spans="2:15" ht="15.75" x14ac:dyDescent="0.3">
      <c r="B10" s="171" t="s">
        <v>3</v>
      </c>
      <c r="C10" s="172"/>
      <c r="D10" s="172"/>
      <c r="E10" s="172"/>
      <c r="F10" s="173"/>
      <c r="G10" s="83">
        <v>201.93</v>
      </c>
      <c r="H10" s="83">
        <v>194.56</v>
      </c>
      <c r="I10" s="83">
        <v>189.19</v>
      </c>
      <c r="J10" s="83">
        <v>180.53</v>
      </c>
      <c r="K10" s="83">
        <v>168.68</v>
      </c>
      <c r="L10" s="83">
        <v>163.49</v>
      </c>
      <c r="M10" s="83">
        <v>173.95</v>
      </c>
      <c r="N10" s="83">
        <v>152.81</v>
      </c>
      <c r="O10" s="82">
        <v>146.11000000000001</v>
      </c>
    </row>
    <row r="11" spans="2:15" ht="15.75" x14ac:dyDescent="0.3">
      <c r="B11" s="171" t="s">
        <v>4</v>
      </c>
      <c r="C11" s="172"/>
      <c r="D11" s="172"/>
      <c r="E11" s="172"/>
      <c r="F11" s="173"/>
      <c r="G11" s="83">
        <v>168.94</v>
      </c>
      <c r="H11" s="83">
        <v>161.57</v>
      </c>
      <c r="I11" s="83">
        <v>155.21</v>
      </c>
      <c r="J11" s="83">
        <v>147.54</v>
      </c>
      <c r="K11" s="83">
        <v>134.66</v>
      </c>
      <c r="L11" s="83">
        <v>130.47</v>
      </c>
      <c r="M11" s="83">
        <v>140.97</v>
      </c>
      <c r="N11" s="83">
        <v>118.8</v>
      </c>
      <c r="O11" s="82">
        <v>113.09</v>
      </c>
    </row>
    <row r="12" spans="2:15" ht="15.75" x14ac:dyDescent="0.3">
      <c r="B12" s="171" t="s">
        <v>5</v>
      </c>
      <c r="C12" s="172"/>
      <c r="D12" s="172"/>
      <c r="E12" s="172"/>
      <c r="F12" s="173"/>
      <c r="G12" s="83">
        <v>198.96</v>
      </c>
      <c r="H12" s="83">
        <v>191.59</v>
      </c>
      <c r="I12" s="83">
        <v>185.22</v>
      </c>
      <c r="J12" s="83">
        <v>177.56</v>
      </c>
      <c r="K12" s="83">
        <v>164.57</v>
      </c>
      <c r="L12" s="83">
        <v>160.38</v>
      </c>
      <c r="M12" s="83">
        <v>170.98</v>
      </c>
      <c r="N12" s="83">
        <v>148.69999999999999</v>
      </c>
      <c r="O12" s="82">
        <v>143</v>
      </c>
    </row>
    <row r="13" spans="2:15" ht="15.75" x14ac:dyDescent="0.3">
      <c r="B13" s="171" t="s">
        <v>6</v>
      </c>
      <c r="C13" s="172"/>
      <c r="D13" s="172"/>
      <c r="E13" s="172"/>
      <c r="F13" s="173"/>
      <c r="G13" s="83">
        <v>175.94</v>
      </c>
      <c r="H13" s="83">
        <v>169.5</v>
      </c>
      <c r="I13" s="83">
        <v>163.74</v>
      </c>
      <c r="J13" s="83">
        <v>155.72999999999999</v>
      </c>
      <c r="K13" s="83">
        <v>141.26</v>
      </c>
      <c r="L13" s="83">
        <v>135.99</v>
      </c>
      <c r="M13" s="83">
        <v>149.30000000000001</v>
      </c>
      <c r="N13" s="83">
        <v>124.14</v>
      </c>
      <c r="O13" s="82">
        <v>118.2</v>
      </c>
    </row>
    <row r="14" spans="2:15" ht="15.75" x14ac:dyDescent="0.3">
      <c r="B14" s="171" t="s">
        <v>7</v>
      </c>
      <c r="C14" s="172"/>
      <c r="D14" s="172"/>
      <c r="E14" s="172"/>
      <c r="F14" s="173"/>
      <c r="G14" s="83">
        <v>183.47</v>
      </c>
      <c r="H14" s="83">
        <v>177.15</v>
      </c>
      <c r="I14" s="83">
        <v>171.88</v>
      </c>
      <c r="J14" s="83">
        <v>164.04</v>
      </c>
      <c r="K14" s="83">
        <v>152.79</v>
      </c>
      <c r="L14" s="83">
        <v>144.62</v>
      </c>
      <c r="M14" s="83">
        <v>158.31</v>
      </c>
      <c r="N14" s="83">
        <v>132.93</v>
      </c>
      <c r="O14" s="82">
        <v>128.41999999999999</v>
      </c>
    </row>
    <row r="15" spans="2:15" ht="15.75" x14ac:dyDescent="0.3">
      <c r="B15" s="171" t="s">
        <v>8</v>
      </c>
      <c r="C15" s="172"/>
      <c r="D15" s="172"/>
      <c r="E15" s="172"/>
      <c r="F15" s="173"/>
      <c r="G15" s="83">
        <v>105.35</v>
      </c>
      <c r="H15" s="83">
        <v>100.4</v>
      </c>
      <c r="I15" s="83">
        <v>94.4</v>
      </c>
      <c r="J15" s="83">
        <v>90.74</v>
      </c>
      <c r="K15" s="83">
        <v>80.87</v>
      </c>
      <c r="L15" s="83">
        <v>77.38</v>
      </c>
      <c r="M15" s="83">
        <v>86.7</v>
      </c>
      <c r="N15" s="83">
        <v>66.73</v>
      </c>
      <c r="O15" s="82">
        <v>62.58</v>
      </c>
    </row>
    <row r="16" spans="2:15" ht="15.75" x14ac:dyDescent="0.3">
      <c r="B16" s="171" t="s">
        <v>9</v>
      </c>
      <c r="C16" s="172"/>
      <c r="D16" s="172"/>
      <c r="E16" s="172"/>
      <c r="F16" s="173"/>
      <c r="G16" s="83">
        <v>104.35</v>
      </c>
      <c r="H16" s="83">
        <v>99.4</v>
      </c>
      <c r="I16" s="83">
        <v>94.4</v>
      </c>
      <c r="J16" s="83">
        <v>89.74</v>
      </c>
      <c r="K16" s="83">
        <v>80.87</v>
      </c>
      <c r="L16" s="83">
        <v>76.38</v>
      </c>
      <c r="M16" s="83">
        <v>85.7</v>
      </c>
      <c r="N16" s="83">
        <v>66.73</v>
      </c>
      <c r="O16" s="82">
        <v>61.58</v>
      </c>
    </row>
    <row r="17" spans="2:15" ht="15.75" x14ac:dyDescent="0.3">
      <c r="B17" s="171" t="s">
        <v>10</v>
      </c>
      <c r="C17" s="172"/>
      <c r="D17" s="172"/>
      <c r="E17" s="172"/>
      <c r="F17" s="173"/>
      <c r="G17" s="83">
        <v>98.69</v>
      </c>
      <c r="H17" s="83">
        <v>93.74</v>
      </c>
      <c r="I17" s="83">
        <v>88.74</v>
      </c>
      <c r="J17" s="83">
        <v>84.08</v>
      </c>
      <c r="K17" s="83">
        <v>75.41</v>
      </c>
      <c r="L17" s="83">
        <v>70.92</v>
      </c>
      <c r="M17" s="83">
        <v>80.040000000000006</v>
      </c>
      <c r="N17" s="83">
        <v>61.27</v>
      </c>
      <c r="O17" s="82" t="s">
        <v>65</v>
      </c>
    </row>
    <row r="18" spans="2:15" ht="15.75" x14ac:dyDescent="0.3">
      <c r="B18" s="171" t="s">
        <v>11</v>
      </c>
      <c r="C18" s="172"/>
      <c r="D18" s="172"/>
      <c r="E18" s="172"/>
      <c r="F18" s="173"/>
      <c r="G18" s="83">
        <v>98.69</v>
      </c>
      <c r="H18" s="83">
        <v>93.74</v>
      </c>
      <c r="I18" s="83">
        <v>88.74</v>
      </c>
      <c r="J18" s="83">
        <v>84.08</v>
      </c>
      <c r="K18" s="83">
        <v>75.41</v>
      </c>
      <c r="L18" s="83">
        <v>70.92</v>
      </c>
      <c r="M18" s="83">
        <v>80.040000000000006</v>
      </c>
      <c r="N18" s="83">
        <v>61.27</v>
      </c>
      <c r="O18" s="82">
        <v>56.12</v>
      </c>
    </row>
    <row r="19" spans="2:15" ht="15.75" x14ac:dyDescent="0.3">
      <c r="B19" s="171" t="s">
        <v>12</v>
      </c>
      <c r="C19" s="172"/>
      <c r="D19" s="172"/>
      <c r="E19" s="172"/>
      <c r="F19" s="173"/>
      <c r="G19" s="83">
        <v>175.94</v>
      </c>
      <c r="H19" s="83">
        <v>169.5</v>
      </c>
      <c r="I19" s="83">
        <v>163.74</v>
      </c>
      <c r="J19" s="83">
        <v>155.72999999999999</v>
      </c>
      <c r="K19" s="83">
        <v>141.26</v>
      </c>
      <c r="L19" s="83">
        <v>135.99</v>
      </c>
      <c r="M19" s="83">
        <v>149.30000000000001</v>
      </c>
      <c r="N19" s="83">
        <v>124.14</v>
      </c>
      <c r="O19" s="82">
        <v>118.2</v>
      </c>
    </row>
    <row r="20" spans="2:15" ht="15.75" x14ac:dyDescent="0.3">
      <c r="B20" s="171" t="s">
        <v>13</v>
      </c>
      <c r="C20" s="172"/>
      <c r="D20" s="172"/>
      <c r="E20" s="172"/>
      <c r="F20" s="173"/>
      <c r="G20" s="83">
        <v>172.59</v>
      </c>
      <c r="H20" s="83">
        <v>166.52</v>
      </c>
      <c r="I20" s="83">
        <v>161.68</v>
      </c>
      <c r="J20" s="83">
        <v>154.82</v>
      </c>
      <c r="K20" s="83">
        <v>142.07</v>
      </c>
      <c r="L20" s="83">
        <v>138.32</v>
      </c>
      <c r="M20" s="83">
        <v>154.51</v>
      </c>
      <c r="N20" s="83">
        <v>127.48</v>
      </c>
      <c r="O20" s="82">
        <v>123.05</v>
      </c>
    </row>
    <row r="21" spans="2:15" ht="15.75" x14ac:dyDescent="0.3">
      <c r="B21" s="171" t="s">
        <v>14</v>
      </c>
      <c r="C21" s="172"/>
      <c r="D21" s="172"/>
      <c r="E21" s="172"/>
      <c r="F21" s="173"/>
      <c r="G21" s="83">
        <v>298.73</v>
      </c>
      <c r="H21" s="83">
        <v>292.3</v>
      </c>
      <c r="I21" s="83">
        <v>286.54000000000002</v>
      </c>
      <c r="J21" s="83">
        <v>278.52</v>
      </c>
      <c r="K21" s="83">
        <v>263</v>
      </c>
      <c r="L21" s="83" t="s">
        <v>65</v>
      </c>
      <c r="M21" s="83">
        <v>272.10000000000002</v>
      </c>
      <c r="N21" s="83">
        <v>245.87</v>
      </c>
      <c r="O21" s="82" t="s">
        <v>65</v>
      </c>
    </row>
    <row r="22" spans="2:15" ht="15.75" x14ac:dyDescent="0.3">
      <c r="B22" s="171" t="s">
        <v>15</v>
      </c>
      <c r="C22" s="172"/>
      <c r="D22" s="172"/>
      <c r="E22" s="172"/>
      <c r="F22" s="173"/>
      <c r="G22" s="83">
        <v>206.5</v>
      </c>
      <c r="H22" s="83">
        <v>200.06</v>
      </c>
      <c r="I22" s="83">
        <v>194.3</v>
      </c>
      <c r="J22" s="83">
        <v>186.29</v>
      </c>
      <c r="K22" s="83">
        <v>171.8</v>
      </c>
      <c r="L22" s="83" t="s">
        <v>65</v>
      </c>
      <c r="M22" s="83">
        <v>179.86</v>
      </c>
      <c r="N22" s="83">
        <v>154.66999999999999</v>
      </c>
      <c r="O22" s="82" t="s">
        <v>65</v>
      </c>
    </row>
    <row r="23" spans="2:15" ht="15.75" x14ac:dyDescent="0.3">
      <c r="B23" s="171" t="s">
        <v>16</v>
      </c>
      <c r="C23" s="172"/>
      <c r="D23" s="172"/>
      <c r="E23" s="172"/>
      <c r="F23" s="173"/>
      <c r="G23" s="83">
        <v>200.4</v>
      </c>
      <c r="H23" s="83">
        <v>193.96</v>
      </c>
      <c r="I23" s="83">
        <v>188.2</v>
      </c>
      <c r="J23" s="83">
        <v>180.19</v>
      </c>
      <c r="K23" s="83">
        <v>167.24</v>
      </c>
      <c r="L23" s="83">
        <v>160.97</v>
      </c>
      <c r="M23" s="83">
        <v>173.76</v>
      </c>
      <c r="N23" s="83">
        <v>150.11000000000001</v>
      </c>
      <c r="O23" s="82">
        <v>142.18</v>
      </c>
    </row>
    <row r="24" spans="2:15" ht="15.75" x14ac:dyDescent="0.3">
      <c r="B24" s="171" t="s">
        <v>17</v>
      </c>
      <c r="C24" s="172"/>
      <c r="D24" s="172"/>
      <c r="E24" s="172"/>
      <c r="F24" s="173"/>
      <c r="G24" s="83">
        <v>172.59</v>
      </c>
      <c r="H24" s="83">
        <v>166.52</v>
      </c>
      <c r="I24" s="83">
        <v>161.68</v>
      </c>
      <c r="J24" s="83">
        <v>154.82</v>
      </c>
      <c r="K24" s="83">
        <v>142.07</v>
      </c>
      <c r="L24" s="83">
        <v>138.32</v>
      </c>
      <c r="M24" s="83">
        <v>154.51</v>
      </c>
      <c r="N24" s="83">
        <v>127.48</v>
      </c>
      <c r="O24" s="82">
        <v>123.05</v>
      </c>
    </row>
    <row r="25" spans="2:15" ht="15.75" x14ac:dyDescent="0.3">
      <c r="B25" s="171" t="s">
        <v>18</v>
      </c>
      <c r="C25" s="172"/>
      <c r="D25" s="172"/>
      <c r="E25" s="172"/>
      <c r="F25" s="173"/>
      <c r="G25" s="83">
        <v>127.05</v>
      </c>
      <c r="H25" s="83">
        <v>122.21</v>
      </c>
      <c r="I25" s="83">
        <v>116.58</v>
      </c>
      <c r="J25" s="83">
        <v>111.11</v>
      </c>
      <c r="K25" s="83">
        <v>101.45</v>
      </c>
      <c r="L25" s="83">
        <v>98.53</v>
      </c>
      <c r="M25" s="83">
        <v>105.4</v>
      </c>
      <c r="N25" s="83">
        <v>87.85</v>
      </c>
      <c r="O25" s="82">
        <v>85.12</v>
      </c>
    </row>
    <row r="26" spans="2:15" ht="15.75" x14ac:dyDescent="0.3">
      <c r="B26" s="171" t="s">
        <v>19</v>
      </c>
      <c r="C26" s="172"/>
      <c r="D26" s="172"/>
      <c r="E26" s="172"/>
      <c r="F26" s="173"/>
      <c r="G26" s="83">
        <v>173.9</v>
      </c>
      <c r="H26" s="83">
        <v>167.83</v>
      </c>
      <c r="I26" s="83">
        <v>162.99</v>
      </c>
      <c r="J26" s="83">
        <v>156.13</v>
      </c>
      <c r="K26" s="83">
        <v>143.63</v>
      </c>
      <c r="L26" s="83">
        <v>139.88999999999999</v>
      </c>
      <c r="M26" s="83">
        <v>155.83000000000001</v>
      </c>
      <c r="N26" s="83">
        <v>129.05000000000001</v>
      </c>
      <c r="O26" s="82">
        <v>124.61</v>
      </c>
    </row>
    <row r="27" spans="2:15" ht="15.75" x14ac:dyDescent="0.3">
      <c r="B27" s="171" t="s">
        <v>20</v>
      </c>
      <c r="C27" s="172"/>
      <c r="D27" s="172"/>
      <c r="E27" s="172"/>
      <c r="F27" s="173"/>
      <c r="G27" s="83">
        <v>145.88999999999999</v>
      </c>
      <c r="H27" s="83">
        <v>139.82</v>
      </c>
      <c r="I27" s="83">
        <v>134.97999999999999</v>
      </c>
      <c r="J27" s="83">
        <v>128.12</v>
      </c>
      <c r="K27" s="83">
        <v>116.31</v>
      </c>
      <c r="L27" s="83">
        <v>112.56</v>
      </c>
      <c r="M27" s="83">
        <v>127.81</v>
      </c>
      <c r="N27" s="83">
        <v>101.72</v>
      </c>
      <c r="O27" s="82">
        <v>97.29</v>
      </c>
    </row>
    <row r="28" spans="2:15" ht="15.75" x14ac:dyDescent="0.3">
      <c r="B28" s="171" t="s">
        <v>21</v>
      </c>
      <c r="C28" s="172"/>
      <c r="D28" s="172"/>
      <c r="E28" s="172"/>
      <c r="F28" s="173"/>
      <c r="G28" s="83">
        <v>137.66999999999999</v>
      </c>
      <c r="H28" s="83">
        <v>133.88</v>
      </c>
      <c r="I28" s="83">
        <v>130.54</v>
      </c>
      <c r="J28" s="83">
        <v>127.18</v>
      </c>
      <c r="K28" s="83">
        <v>122.21</v>
      </c>
      <c r="L28" s="83">
        <v>119.14</v>
      </c>
      <c r="M28" s="83">
        <v>124.55</v>
      </c>
      <c r="N28" s="83">
        <v>114.28</v>
      </c>
      <c r="O28" s="82">
        <v>107.08</v>
      </c>
    </row>
    <row r="29" spans="2:15" ht="15.75" x14ac:dyDescent="0.3">
      <c r="B29" s="171" t="s">
        <v>22</v>
      </c>
      <c r="C29" s="172"/>
      <c r="D29" s="172"/>
      <c r="E29" s="172"/>
      <c r="F29" s="173"/>
      <c r="G29" s="83">
        <v>172.59</v>
      </c>
      <c r="H29" s="83">
        <v>166.52</v>
      </c>
      <c r="I29" s="83">
        <v>161.68</v>
      </c>
      <c r="J29" s="83">
        <v>154.82</v>
      </c>
      <c r="K29" s="83">
        <v>142.07</v>
      </c>
      <c r="L29" s="83">
        <v>138.32</v>
      </c>
      <c r="M29" s="83">
        <v>154.51</v>
      </c>
      <c r="N29" s="83">
        <v>127.48</v>
      </c>
      <c r="O29" s="82">
        <v>123.05</v>
      </c>
    </row>
    <row r="30" spans="2:15" ht="15.75" x14ac:dyDescent="0.3">
      <c r="B30" s="171" t="s">
        <v>23</v>
      </c>
      <c r="C30" s="172"/>
      <c r="D30" s="172"/>
      <c r="E30" s="172"/>
      <c r="F30" s="173"/>
      <c r="G30" s="83">
        <v>97.69</v>
      </c>
      <c r="H30" s="83">
        <v>92.74</v>
      </c>
      <c r="I30" s="83">
        <v>86.74</v>
      </c>
      <c r="J30" s="83">
        <v>83.08</v>
      </c>
      <c r="K30" s="83">
        <v>73.41</v>
      </c>
      <c r="L30" s="83">
        <v>69.92</v>
      </c>
      <c r="M30" s="83">
        <v>79.040000000000006</v>
      </c>
      <c r="N30" s="83">
        <v>59.27</v>
      </c>
      <c r="O30" s="82">
        <v>55.12</v>
      </c>
    </row>
    <row r="31" spans="2:15" ht="15.75" x14ac:dyDescent="0.3">
      <c r="B31" s="171" t="s">
        <v>24</v>
      </c>
      <c r="C31" s="172"/>
      <c r="D31" s="172"/>
      <c r="E31" s="172"/>
      <c r="F31" s="173"/>
      <c r="G31" s="83">
        <v>69.69</v>
      </c>
      <c r="H31" s="83">
        <v>91.74</v>
      </c>
      <c r="I31" s="83">
        <v>86.74</v>
      </c>
      <c r="J31" s="83">
        <v>82.08</v>
      </c>
      <c r="K31" s="83">
        <v>73.41</v>
      </c>
      <c r="L31" s="83">
        <v>68.92</v>
      </c>
      <c r="M31" s="83">
        <v>78.040000000000006</v>
      </c>
      <c r="N31" s="83">
        <v>59.27</v>
      </c>
      <c r="O31" s="82">
        <v>54.12</v>
      </c>
    </row>
    <row r="32" spans="2:15" ht="16.5" thickBot="1" x14ac:dyDescent="0.35">
      <c r="B32" s="174" t="s">
        <v>25</v>
      </c>
      <c r="C32" s="175"/>
      <c r="D32" s="175"/>
      <c r="E32" s="175"/>
      <c r="F32" s="176"/>
      <c r="G32" s="81">
        <v>73.209999999999994</v>
      </c>
      <c r="H32" s="81">
        <v>69.14</v>
      </c>
      <c r="I32" s="81">
        <v>64.709999999999994</v>
      </c>
      <c r="J32" s="81">
        <v>61.11</v>
      </c>
      <c r="K32" s="81">
        <v>54.84</v>
      </c>
      <c r="L32" s="81">
        <v>51.28</v>
      </c>
      <c r="M32" s="81">
        <v>58.17</v>
      </c>
      <c r="N32" s="81">
        <v>42.89</v>
      </c>
      <c r="O32" s="80">
        <v>40.619999999999997</v>
      </c>
    </row>
    <row r="33" spans="2:15" ht="11.25" customHeight="1" x14ac:dyDescent="0.3">
      <c r="B33" s="79" t="s">
        <v>64</v>
      </c>
      <c r="O33" s="78" t="s">
        <v>63</v>
      </c>
    </row>
    <row r="34" spans="2:15" ht="11.25" customHeight="1" x14ac:dyDescent="0.3">
      <c r="B34" s="78" t="s">
        <v>62</v>
      </c>
    </row>
    <row r="35" spans="2:15" ht="11.25" customHeight="1" x14ac:dyDescent="0.3">
      <c r="B35" s="78" t="s">
        <v>61</v>
      </c>
    </row>
    <row r="36" spans="2:15" ht="11.25" customHeight="1" x14ac:dyDescent="0.3">
      <c r="B36" s="78" t="s">
        <v>60</v>
      </c>
    </row>
    <row r="37" spans="2:15" ht="11.25" customHeight="1" x14ac:dyDescent="0.3">
      <c r="B37" s="78" t="s">
        <v>59</v>
      </c>
    </row>
  </sheetData>
  <sheetProtection algorithmName="SHA-512" hashValue="85SX1E8XIrmFMWa9OisZkaTLGTWeX1zTQelz/dxFz7MF96jFd5R45DmlEgsWJ/0UjGbp+e2bn+32LEumVlH2Ow==" saltValue="TOSnX6rv6Bg7OBpElzUiYQ==" spinCount="100000" sheet="1" objects="1" scenarios="1" selectLockedCells="1" selectUnlockedCells="1"/>
  <mergeCells count="30">
    <mergeCell ref="B28:F28"/>
    <mergeCell ref="B29:F29"/>
    <mergeCell ref="B30:F30"/>
    <mergeCell ref="B31:F31"/>
    <mergeCell ref="B32:F32"/>
    <mergeCell ref="B23:F23"/>
    <mergeCell ref="B24:F24"/>
    <mergeCell ref="B25:F25"/>
    <mergeCell ref="B26:F26"/>
    <mergeCell ref="B27:F27"/>
    <mergeCell ref="B18:F18"/>
    <mergeCell ref="B19:F19"/>
    <mergeCell ref="B20:F20"/>
    <mergeCell ref="B21:F21"/>
    <mergeCell ref="B22:F22"/>
    <mergeCell ref="B13:F13"/>
    <mergeCell ref="B14:F14"/>
    <mergeCell ref="B15:F15"/>
    <mergeCell ref="B16:F16"/>
    <mergeCell ref="B17:F17"/>
    <mergeCell ref="B8:F8"/>
    <mergeCell ref="B9:F9"/>
    <mergeCell ref="B10:F10"/>
    <mergeCell ref="B11:F11"/>
    <mergeCell ref="B12:F12"/>
    <mergeCell ref="C2:K2"/>
    <mergeCell ref="L2:O2"/>
    <mergeCell ref="B5:F5"/>
    <mergeCell ref="B6:F6"/>
    <mergeCell ref="B7:F7"/>
  </mergeCells>
  <printOptions horizontalCentered="1" verticalCentered="1"/>
  <pageMargins left="0" right="0" top="0.25" bottom="0.25" header="0.3" footer="0.3"/>
  <pageSetup scale="92"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4:F30"/>
  <sheetViews>
    <sheetView workbookViewId="0">
      <selection activeCell="J16" sqref="J16"/>
    </sheetView>
  </sheetViews>
  <sheetFormatPr defaultRowHeight="15" x14ac:dyDescent="0.25"/>
  <cols>
    <col min="2" max="2" width="43.7109375" bestFit="1" customWidth="1"/>
  </cols>
  <sheetData>
    <row r="4" spans="2:6" ht="15.75" x14ac:dyDescent="0.3">
      <c r="B4" s="29" t="s">
        <v>0</v>
      </c>
      <c r="C4" s="31"/>
      <c r="D4" s="31"/>
      <c r="E4" s="31"/>
      <c r="F4" s="23"/>
    </row>
    <row r="5" spans="2:6" ht="15.75" x14ac:dyDescent="0.3">
      <c r="B5" s="29" t="s">
        <v>1</v>
      </c>
      <c r="C5" s="31"/>
      <c r="D5" s="31"/>
      <c r="E5" s="31"/>
      <c r="F5" s="23"/>
    </row>
    <row r="6" spans="2:6" ht="15.75" x14ac:dyDescent="0.3">
      <c r="B6" s="29" t="s">
        <v>2</v>
      </c>
      <c r="C6" s="31"/>
      <c r="D6" s="31"/>
      <c r="E6" s="31"/>
      <c r="F6" s="23"/>
    </row>
    <row r="7" spans="2:6" ht="15.75" x14ac:dyDescent="0.3">
      <c r="B7" s="29" t="s">
        <v>29</v>
      </c>
      <c r="C7" s="31"/>
      <c r="D7" s="31"/>
      <c r="E7" s="31"/>
      <c r="F7" s="23"/>
    </row>
    <row r="8" spans="2:6" ht="15.75" x14ac:dyDescent="0.3">
      <c r="B8" s="29" t="s">
        <v>3</v>
      </c>
      <c r="C8" s="31"/>
      <c r="D8" s="31"/>
      <c r="E8" s="31"/>
      <c r="F8" s="23"/>
    </row>
    <row r="9" spans="2:6" ht="15.75" x14ac:dyDescent="0.3">
      <c r="B9" s="29" t="s">
        <v>4</v>
      </c>
      <c r="C9" s="31"/>
      <c r="D9" s="31"/>
      <c r="E9" s="31"/>
      <c r="F9" s="23"/>
    </row>
    <row r="10" spans="2:6" ht="15.75" x14ac:dyDescent="0.3">
      <c r="B10" s="29" t="s">
        <v>5</v>
      </c>
      <c r="C10" s="31"/>
      <c r="D10" s="31"/>
      <c r="E10" s="31"/>
      <c r="F10" s="23"/>
    </row>
    <row r="11" spans="2:6" ht="15.75" x14ac:dyDescent="0.3">
      <c r="B11" s="29" t="s">
        <v>6</v>
      </c>
      <c r="C11" s="31"/>
      <c r="D11" s="31"/>
      <c r="E11" s="31"/>
      <c r="F11" s="23"/>
    </row>
    <row r="12" spans="2:6" ht="15.75" x14ac:dyDescent="0.3">
      <c r="B12" s="29" t="s">
        <v>7</v>
      </c>
      <c r="C12" s="31"/>
      <c r="D12" s="31"/>
      <c r="E12" s="31"/>
      <c r="F12" s="23"/>
    </row>
    <row r="13" spans="2:6" ht="15.75" x14ac:dyDescent="0.3">
      <c r="B13" s="29" t="s">
        <v>8</v>
      </c>
      <c r="C13" s="31"/>
      <c r="D13" s="31"/>
      <c r="E13" s="31"/>
      <c r="F13" s="23"/>
    </row>
    <row r="14" spans="2:6" ht="15.75" x14ac:dyDescent="0.3">
      <c r="B14" s="29" t="s">
        <v>9</v>
      </c>
      <c r="C14" s="31"/>
      <c r="D14" s="31"/>
      <c r="E14" s="31"/>
      <c r="F14" s="23"/>
    </row>
    <row r="15" spans="2:6" ht="15.75" x14ac:dyDescent="0.3">
      <c r="B15" s="29" t="s">
        <v>10</v>
      </c>
      <c r="C15" s="31"/>
      <c r="D15" s="31"/>
      <c r="E15" s="31"/>
      <c r="F15" s="23"/>
    </row>
    <row r="16" spans="2:6" ht="15.75" x14ac:dyDescent="0.3">
      <c r="B16" s="29" t="s">
        <v>11</v>
      </c>
      <c r="C16" s="31"/>
      <c r="D16" s="31"/>
      <c r="E16" s="31"/>
      <c r="F16" s="23"/>
    </row>
    <row r="17" spans="2:6" ht="15.75" x14ac:dyDescent="0.3">
      <c r="B17" s="29" t="s">
        <v>12</v>
      </c>
      <c r="C17" s="31"/>
      <c r="D17" s="31"/>
      <c r="E17" s="31"/>
      <c r="F17" s="23"/>
    </row>
    <row r="18" spans="2:6" ht="15.75" x14ac:dyDescent="0.3">
      <c r="B18" s="29" t="s">
        <v>13</v>
      </c>
      <c r="C18" s="31"/>
      <c r="D18" s="31"/>
      <c r="E18" s="31"/>
      <c r="F18" s="23"/>
    </row>
    <row r="19" spans="2:6" ht="15.75" x14ac:dyDescent="0.3">
      <c r="B19" s="29" t="s">
        <v>14</v>
      </c>
      <c r="C19" s="31"/>
      <c r="D19" s="31"/>
      <c r="E19" s="31"/>
      <c r="F19" s="23"/>
    </row>
    <row r="20" spans="2:6" ht="15.75" x14ac:dyDescent="0.3">
      <c r="B20" s="29" t="s">
        <v>15</v>
      </c>
      <c r="C20" s="31"/>
      <c r="D20" s="31"/>
      <c r="E20" s="31"/>
      <c r="F20" s="23"/>
    </row>
    <row r="21" spans="2:6" ht="15.75" x14ac:dyDescent="0.3">
      <c r="B21" s="29" t="s">
        <v>16</v>
      </c>
      <c r="C21" s="31"/>
      <c r="D21" s="31"/>
      <c r="E21" s="31"/>
      <c r="F21" s="23"/>
    </row>
    <row r="22" spans="2:6" ht="15.75" x14ac:dyDescent="0.3">
      <c r="B22" s="29" t="s">
        <v>17</v>
      </c>
      <c r="C22" s="31"/>
      <c r="D22" s="31"/>
      <c r="E22" s="31"/>
      <c r="F22" s="23"/>
    </row>
    <row r="23" spans="2:6" ht="15.75" x14ac:dyDescent="0.3">
      <c r="B23" s="29" t="s">
        <v>18</v>
      </c>
      <c r="C23" s="31"/>
      <c r="D23" s="31"/>
      <c r="E23" s="31"/>
      <c r="F23" s="23"/>
    </row>
    <row r="24" spans="2:6" ht="15.75" x14ac:dyDescent="0.3">
      <c r="B24" s="29" t="s">
        <v>19</v>
      </c>
      <c r="C24" s="31"/>
      <c r="D24" s="31"/>
      <c r="E24" s="31"/>
      <c r="F24" s="23"/>
    </row>
    <row r="25" spans="2:6" ht="15.75" x14ac:dyDescent="0.3">
      <c r="B25" s="29" t="s">
        <v>20</v>
      </c>
      <c r="C25" s="31"/>
      <c r="D25" s="31"/>
      <c r="E25" s="31"/>
      <c r="F25" s="23"/>
    </row>
    <row r="26" spans="2:6" ht="15.75" x14ac:dyDescent="0.3">
      <c r="B26" s="29" t="s">
        <v>21</v>
      </c>
      <c r="C26" s="31"/>
      <c r="D26" s="31"/>
      <c r="E26" s="31"/>
      <c r="F26" s="23"/>
    </row>
    <row r="27" spans="2:6" ht="15.75" x14ac:dyDescent="0.3">
      <c r="B27" s="29" t="s">
        <v>22</v>
      </c>
      <c r="C27" s="31"/>
      <c r="D27" s="31"/>
      <c r="E27" s="31"/>
      <c r="F27" s="23"/>
    </row>
    <row r="28" spans="2:6" ht="15.75" x14ac:dyDescent="0.3">
      <c r="B28" s="29" t="s">
        <v>23</v>
      </c>
      <c r="C28" s="31"/>
      <c r="D28" s="31"/>
      <c r="E28" s="31"/>
      <c r="F28" s="23"/>
    </row>
    <row r="29" spans="2:6" ht="15.75" x14ac:dyDescent="0.3">
      <c r="B29" s="29" t="s">
        <v>24</v>
      </c>
      <c r="C29" s="31"/>
      <c r="D29" s="31"/>
      <c r="E29" s="31"/>
      <c r="F29" s="23"/>
    </row>
    <row r="30" spans="2:6" ht="16.5" thickBot="1" x14ac:dyDescent="0.35">
      <c r="B30" s="30" t="s">
        <v>25</v>
      </c>
      <c r="C30" s="32"/>
      <c r="D30" s="32"/>
      <c r="E30" s="32"/>
      <c r="F30" s="24"/>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Building &amp; Fee Calc Information</vt:lpstr>
      <vt:lpstr>Health Care Program</vt:lpstr>
      <vt:lpstr>Public School Program</vt:lpstr>
      <vt:lpstr>Suppression Program</vt:lpstr>
      <vt:lpstr>ICC Building Valuation Table</vt:lpstr>
      <vt:lpstr>Tables</vt:lpstr>
      <vt:lpstr>'Building &amp; Fee Calc Information'!Print_Area</vt:lpstr>
      <vt:lpstr>'Health Care Program'!Print_Area</vt:lpstr>
      <vt:lpstr>'ICC Building Valuation Table'!Print_Area</vt:lpstr>
      <vt:lpstr>'Public School Program'!Print_Area</vt:lpstr>
      <vt:lpstr>'Suppression Program'!Print_Area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Goodwin</dc:creator>
  <cp:lastModifiedBy>Mary E. Parsons</cp:lastModifiedBy>
  <cp:lastPrinted>2016-11-30T19:54:26Z</cp:lastPrinted>
  <dcterms:created xsi:type="dcterms:W3CDTF">2013-09-11T16:50:56Z</dcterms:created>
  <dcterms:modified xsi:type="dcterms:W3CDTF">2025-04-03T14:41:51Z</dcterms:modified>
</cp:coreProperties>
</file>